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328"/>
  <workbookPr/>
  <mc:AlternateContent xmlns:mc="http://schemas.openxmlformats.org/markup-compatibility/2006">
    <mc:Choice Requires="x15">
      <x15ac:absPath xmlns:x15ac="http://schemas.microsoft.com/office/spreadsheetml/2010/11/ac" url="C:\Users\duong\OneDrive\Máy tính\"/>
    </mc:Choice>
  </mc:AlternateContent>
  <xr:revisionPtr revIDLastSave="0" documentId="13_ncr:1_{6DD42F3A-9DEB-4052-8510-93ADB5B16A49}" xr6:coauthVersionLast="47" xr6:coauthVersionMax="47" xr10:uidLastSave="{00000000-0000-0000-0000-000000000000}"/>
  <bookViews>
    <workbookView xWindow="-108" yWindow="-108" windowWidth="23256" windowHeight="12720" tabRatio="844" activeTab="3" xr2:uid="{00000000-000D-0000-FFFF-FFFF00000000}"/>
  </bookViews>
  <sheets>
    <sheet name="Cover" sheetId="9" r:id="rId1"/>
    <sheet name="Test Cases" sheetId="2" r:id="rId2"/>
    <sheet name="Test Statistics" sheetId="5" r:id="rId3"/>
    <sheet name="Job Seeker" sheetId="3" r:id="rId4"/>
    <sheet name="Recruiter" sheetId="22" r:id="rId5"/>
    <sheet name="Evi Authentication (Recruiter)" sheetId="23" r:id="rId6"/>
    <sheet name="Evi Authentication(Job seeker)" sheetId="10" r:id="rId7"/>
    <sheet name="Evidance Job Discovery" sheetId="14" r:id="rId8"/>
    <sheet name="Evidance Apply Job" sheetId="18" r:id="rId9"/>
    <sheet name="Evidance Profile" sheetId="19" r:id="rId10"/>
    <sheet name="Evidance Company" sheetId="20" r:id="rId11"/>
    <sheet name="Evi Recruiter Profile" sheetId="24" r:id="rId12"/>
    <sheet name="Evidence Package" sheetId="25" r:id="rId13"/>
    <sheet name="Evidence JobSeeker" sheetId="27" r:id="rId14"/>
    <sheet name="Evidence Job Posting" sheetId="26" r:id="rId15"/>
  </sheets>
  <definedNames>
    <definedName name="_xlnm._FilterDatabase" localSheetId="3" hidden="1">'Job Seeker'!$A$10:$O$17</definedName>
    <definedName name="_xlnm._FilterDatabase" localSheetId="4" hidden="1">Recruiter!$A$10:$O$17</definedName>
    <definedName name="ACTION" localSheetId="0">#REF!</definedName>
    <definedName name="ACTION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4" i="22" l="1"/>
  <c r="H12" i="5" s="1"/>
  <c r="B4" i="3"/>
  <c r="C12" i="5"/>
  <c r="E8" i="22"/>
  <c r="D8" i="22"/>
  <c r="C8" i="22"/>
  <c r="B8" i="22"/>
  <c r="E7" i="22"/>
  <c r="D7" i="22"/>
  <c r="C7" i="22"/>
  <c r="B7" i="22"/>
  <c r="E6" i="22"/>
  <c r="D6" i="22"/>
  <c r="C6" i="22"/>
  <c r="B6" i="22"/>
  <c r="G12" i="5" l="1"/>
  <c r="E12" i="5"/>
  <c r="F12" i="5"/>
  <c r="D12" i="5"/>
  <c r="B6" i="9" l="1"/>
  <c r="E8" i="3"/>
  <c r="D8" i="3"/>
  <c r="E7" i="3"/>
  <c r="D7" i="3"/>
  <c r="C8" i="3"/>
  <c r="C7" i="3"/>
  <c r="B8" i="3"/>
  <c r="B7" i="3"/>
  <c r="C6" i="3"/>
  <c r="E11" i="5" s="1"/>
  <c r="D6" i="3"/>
  <c r="F11" i="5" s="1"/>
  <c r="E6" i="3"/>
  <c r="G11" i="5" s="1"/>
  <c r="B6" i="3"/>
  <c r="D11" i="5" s="1"/>
  <c r="G13" i="5" l="1"/>
  <c r="D13" i="5"/>
  <c r="F13" i="5"/>
  <c r="E13" i="5"/>
  <c r="C5" i="5"/>
  <c r="C11" i="5"/>
  <c r="H11" i="5" l="1"/>
  <c r="H13" i="5" s="1"/>
  <c r="E15" i="5" l="1"/>
  <c r="E16" i="5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D10" authorId="0" shapeId="0" xr:uid="{C47225F5-221F-9443-B842-2F7F73318C79}">
      <text>
        <r>
          <rPr>
            <b/>
            <sz val="8"/>
            <color indexed="81"/>
            <rFont val="Tahoma"/>
            <family val="2"/>
          </rPr>
          <t>*A</t>
        </r>
        <r>
          <rPr>
            <sz val="8"/>
            <color indexed="81"/>
            <rFont val="Tahoma"/>
            <family val="2"/>
          </rPr>
          <t xml:space="preserve">: Add
  </t>
        </r>
        <r>
          <rPr>
            <b/>
            <sz val="8"/>
            <color indexed="81"/>
            <rFont val="Tahoma"/>
            <family val="2"/>
          </rPr>
          <t>M</t>
        </r>
        <r>
          <rPr>
            <sz val="8"/>
            <color indexed="81"/>
            <rFont val="Tahoma"/>
            <family val="2"/>
          </rPr>
          <t xml:space="preserve">: Modify
  </t>
        </r>
        <r>
          <rPr>
            <b/>
            <sz val="8"/>
            <color indexed="81"/>
            <rFont val="Tahoma"/>
            <family val="2"/>
          </rPr>
          <t>D</t>
        </r>
        <r>
          <rPr>
            <sz val="8"/>
            <color indexed="81"/>
            <rFont val="Tahoma"/>
            <family val="2"/>
          </rPr>
          <t xml:space="preserve">: Delete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tqsang</author>
  </authors>
  <commentList>
    <comment ref="E10" authorId="0" shapeId="0" xr:uid="{D121D8BB-6284-C446-8956-5046159078EE}">
      <text>
        <r>
          <rPr>
            <sz val="8"/>
            <color rgb="FF000000"/>
            <rFont val="Tahoma"/>
            <family val="2"/>
          </rPr>
          <t>List all test cases (must run before this case), conditions that must be done, or required state that the system should be in before performing this case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tqsang</author>
  </authors>
  <commentList>
    <comment ref="E10" authorId="0" shapeId="0" xr:uid="{D121D8BB-6284-C446-8956-5046159078EE}">
      <text>
        <r>
          <rPr>
            <sz val="8"/>
            <color rgb="FF000000"/>
            <rFont val="Tahoma"/>
            <family val="2"/>
          </rPr>
          <t>List all test cases (must run before this case), conditions that must be done, or required state that the system should be in before performing this case</t>
        </r>
      </text>
    </comment>
  </commentList>
</comments>
</file>

<file path=xl/sharedStrings.xml><?xml version="1.0" encoding="utf-8"?>
<sst xmlns="http://schemas.openxmlformats.org/spreadsheetml/2006/main" count="878" uniqueCount="336">
  <si>
    <t>Project Name</t>
  </si>
  <si>
    <t>Creator</t>
  </si>
  <si>
    <t>Project Code</t>
  </si>
  <si>
    <t>Reviewer/Approver</t>
  </si>
  <si>
    <t>Document Code</t>
  </si>
  <si>
    <t>Issue Date</t>
  </si>
  <si>
    <t>Version</t>
  </si>
  <si>
    <t>Record of change</t>
  </si>
  <si>
    <t>Effective Date</t>
  </si>
  <si>
    <t>Change Item</t>
  </si>
  <si>
    <t>*A,D,M</t>
  </si>
  <si>
    <t>Change description</t>
  </si>
  <si>
    <t>Reference</t>
  </si>
  <si>
    <t>TEST CASE LIST</t>
  </si>
  <si>
    <t>Test Environment Setup Description</t>
  </si>
  <si>
    <t>No</t>
  </si>
  <si>
    <t>Function Name</t>
  </si>
  <si>
    <t>Sheet Name</t>
  </si>
  <si>
    <t>Description</t>
  </si>
  <si>
    <t>Pre-Condition</t>
  </si>
  <si>
    <t>Test requirement</t>
  </si>
  <si>
    <t>Tester</t>
  </si>
  <si>
    <t>N/A</t>
  </si>
  <si>
    <t>Test Case Description</t>
  </si>
  <si>
    <t>Test date</t>
  </si>
  <si>
    <t>Note</t>
  </si>
  <si>
    <t>Notes</t>
  </si>
  <si>
    <t>Module code</t>
  </si>
  <si>
    <t>Number of  test cases</t>
  </si>
  <si>
    <t>Sub total</t>
  </si>
  <si>
    <t>Test coverage</t>
  </si>
  <si>
    <t>%</t>
  </si>
  <si>
    <t>Test successful coverage</t>
  </si>
  <si>
    <t>Expected Results</t>
  </si>
  <si>
    <t>Test Case Procedure</t>
  </si>
  <si>
    <t>Pending</t>
  </si>
  <si>
    <t>Passed</t>
  </si>
  <si>
    <t>Failed</t>
  </si>
  <si>
    <t>Testing Round</t>
  </si>
  <si>
    <t>Round 1</t>
  </si>
  <si>
    <t>Pre-conditions</t>
  </si>
  <si>
    <t>Round 2</t>
  </si>
  <si>
    <t>Round 3</t>
  </si>
  <si>
    <t>Test Case ID</t>
  </si>
  <si>
    <t>Number of TCs</t>
  </si>
  <si>
    <t>TEST STATISTICS</t>
  </si>
  <si>
    <t>SYSTEM TEST REPORT DOCUMENT</t>
  </si>
  <si>
    <t>Workflow</t>
  </si>
  <si>
    <t>Top CV</t>
  </si>
  <si>
    <t>DuongNT</t>
  </si>
  <si>
    <t>Đăng nhập bằng tài khoản hợp lệ</t>
  </si>
  <si>
    <t>Đăng nhập thành công</t>
  </si>
  <si>
    <t>Đăng nhập thất bại</t>
  </si>
  <si>
    <t>Tài khoản google hợp lệ</t>
  </si>
  <si>
    <t>Authentication</t>
  </si>
  <si>
    <t>Đăng xuất</t>
  </si>
  <si>
    <t>Reset password</t>
  </si>
  <si>
    <t>Người dùng chưa có tài khoản với email này</t>
  </si>
  <si>
    <t>Tài khoản tồn tại</t>
  </si>
  <si>
    <t>Reset mật khẩu thành công</t>
  </si>
  <si>
    <t>Đăng xuất tài khoản</t>
  </si>
  <si>
    <t>Đã đăng nhập thành công</t>
  </si>
  <si>
    <t>Đăng ký thành công</t>
  </si>
  <si>
    <t>- Người dùng truy cập trang login
- Click Sign Up
- Điền email đăng ký
- Điền mật khẩu và xác nhận mật khẩu
- Bấm "Đăng ký"</t>
  </si>
  <si>
    <t>1. Server: Apache Tomcat 10.1
2. Database: SQL server
3. Web Browser: Google chorme
4. IDE: Netbeans</t>
  </si>
  <si>
    <t>Kiểm tra đăng nhập thất bại</t>
  </si>
  <si>
    <t>Kiểm tra khả năng đăng ký thành công</t>
  </si>
  <si>
    <t>Đăng nhập Google account thành công</t>
  </si>
  <si>
    <t>Kiểm tra đăng ký với email đã đăng ký trước đó</t>
  </si>
  <si>
    <t>Người dùng điền email đã tưng đăng ký</t>
  </si>
  <si>
    <t>Đăng nhập bằng tài khoản và mật khẩu không hợp lệ</t>
  </si>
  <si>
    <t>Kiểm tra đăng ký với thông tin hợp lệ</t>
  </si>
  <si>
    <t>Đăng ký thất bại</t>
  </si>
  <si>
    <t>Người dùng đã có tài khoản với email này</t>
  </si>
  <si>
    <t>Kiểm tra đăng nhập thành công</t>
  </si>
  <si>
    <t>- Người dùng truy cập trang login
- Điền email đăng nhập
- Điền mật khẩu và xác nhận mật khẩu
- Click Sign In</t>
  </si>
  <si>
    <t>- Người dùng truy cập trang login
- Điền email đăng nhập sai
- Điền mật khẩu và xác nhận mật khẩu sai
- Click Sign In</t>
  </si>
  <si>
    <t>Người dùng nhập tài khoản không hợp lệ hoặc chưa đăng ký</t>
  </si>
  <si>
    <t>Kiểm tra đăng nhập bằng tài khoản Google</t>
  </si>
  <si>
    <t>- Người dùng truy cập trang login
- Click "Đăng nhập bằng Google"
- Chọn tài khoản
- Check email
- Thực hiện reset mật khẩu</t>
  </si>
  <si>
    <t>- Người dùng truy cập trang login
- Click "Đăng nhập bằng Google"
- Chọn tài khoản
- Redirect đến trang chủ</t>
  </si>
  <si>
    <t>Người dùng nhập tài khoản google với email chưa đăng ký trong hệ thống</t>
  </si>
  <si>
    <t>Email đã được đăng ký tài khoản</t>
  </si>
  <si>
    <t>TC_AUTH_07</t>
  </si>
  <si>
    <t>TC_AUTH_06</t>
  </si>
  <si>
    <t>TC_AUTH_05</t>
  </si>
  <si>
    <t>TC_AUTH_04</t>
  </si>
  <si>
    <t>TC_AUTH_03</t>
  </si>
  <si>
    <t>TC_AUTH_02</t>
  </si>
  <si>
    <t>TC_AUTH_01</t>
  </si>
  <si>
    <t>- Người dùng ấn đăng xuất</t>
  </si>
  <si>
    <t>Đăng xuất thành công</t>
  </si>
  <si>
    <t>Đã đăng nhập vào hệ thống</t>
  </si>
  <si>
    <t>1. TC_AUTH_01</t>
  </si>
  <si>
    <t>- Người dùng truy cập trang login
- Click "Đăng nhập bằng Google"
- Chọn tài khoản
- Redirect đến trang Login</t>
  </si>
  <si>
    <t>Người dùng nhập tài khoản google với email đã đăng ký trong hệ thống</t>
  </si>
  <si>
    <t>TC_AUTH_08</t>
  </si>
  <si>
    <t>15/10/2025</t>
  </si>
  <si>
    <t>Xem danh sách việc làm</t>
  </si>
  <si>
    <t>Job Discovery</t>
  </si>
  <si>
    <t>Tìm kiếm việc làm theo từ khóa</t>
  </si>
  <si>
    <t>Tìm kiếm việc làm</t>
  </si>
  <si>
    <t>Lọc việc làm</t>
  </si>
  <si>
    <t>Lọc việc làm cơ bản ( nghành nghề / địa điểm )</t>
  </si>
  <si>
    <t>Xem chi tiết việc làm</t>
  </si>
  <si>
    <t>Hiển thị nội dung job đầy đủ</t>
  </si>
  <si>
    <t>Đã tìm được việc làm phù hợp</t>
  </si>
  <si>
    <t>Lưu việc làm</t>
  </si>
  <si>
    <t>Lưu, xem danh sách việc làm đã lưu</t>
  </si>
  <si>
    <t>Apply job</t>
  </si>
  <si>
    <t>Apply Job</t>
  </si>
  <si>
    <t>Apply job thành công</t>
  </si>
  <si>
    <t>Đã xem được chi tiết công việc</t>
  </si>
  <si>
    <t>Apply job đã apply trước đó</t>
  </si>
  <si>
    <t>Hủy apply job</t>
  </si>
  <si>
    <t>Đã xem được chi tiết công việc, đã có CV</t>
  </si>
  <si>
    <t>Upload CV mới khi apply</t>
  </si>
  <si>
    <t>Upload CV mới</t>
  </si>
  <si>
    <t>Bỏ lưu việc làm</t>
  </si>
  <si>
    <t>Bỏ lưu, check danh sách việc làm đã lưu</t>
  </si>
  <si>
    <t>Profile</t>
  </si>
  <si>
    <t>Update profile thành công</t>
  </si>
  <si>
    <t>Hoàn thiện hồ sơ hợp lệ</t>
  </si>
  <si>
    <t>Update profile check validate</t>
  </si>
  <si>
    <t>Check validate các trường</t>
  </si>
  <si>
    <t>Upload Avarta</t>
  </si>
  <si>
    <t>Thay đổi mật khẩu</t>
  </si>
  <si>
    <t>Check validate upload CV</t>
  </si>
  <si>
    <t>Apply job khi chưa đăng nhâp</t>
  </si>
  <si>
    <t>Lưu job khi chưa đăng nhập</t>
  </si>
  <si>
    <t>Chưa đăng nhập</t>
  </si>
  <si>
    <t>Danh sách công ty</t>
  </si>
  <si>
    <t>Company</t>
  </si>
  <si>
    <t>Danh sách tất cả các công ty</t>
  </si>
  <si>
    <t>DB có dữ liệu việc làm, có job khớp với dữ liệu lọc</t>
  </si>
  <si>
    <t>DB có dữ liệu việc làm, có job khớp với keyword</t>
  </si>
  <si>
    <t>DB có dữ liệu việc làm</t>
  </si>
  <si>
    <t>Chi tiết công ty</t>
  </si>
  <si>
    <t>Thông tin chi tiết của công ty</t>
  </si>
  <si>
    <t xml:space="preserve">DB có dữ liệu </t>
  </si>
  <si>
    <t>Upload avatar thành công</t>
  </si>
  <si>
    <t>Thay đổi mật khẩu thành công</t>
  </si>
  <si>
    <t>Check validate upload Avatar</t>
  </si>
  <si>
    <t>Upload avatar thất bại</t>
  </si>
  <si>
    <t>Check file upload hợp lệ, upload thất bại</t>
  </si>
  <si>
    <t xml:space="preserve">   </t>
  </si>
  <si>
    <t>Mật khẩu không trùng với mật khẩu cũ</t>
  </si>
  <si>
    <t>TC-DISC-01</t>
  </si>
  <si>
    <t>- Truy cập trang chủ
- Click "Tất cả danh mục"
- Chọn "Tìm việc làm"</t>
  </si>
  <si>
    <t>Hiển thị các công việc có trong database</t>
  </si>
  <si>
    <t>DB có dữ liệu</t>
  </si>
  <si>
    <t>TC-DISC-02</t>
  </si>
  <si>
    <t xml:space="preserve">Tìm kiếm việc làm theo từ khóa </t>
  </si>
  <si>
    <t>- Truy cập trang chủ
- Thực hiện tìm kiếm theo keyword
- Click tìm kiếm hoặc Enter</t>
  </si>
  <si>
    <t>Hiển thị các công việc khớp với keyword</t>
  </si>
  <si>
    <t>Keyword phải khớp với việc làm</t>
  </si>
  <si>
    <t>TC-DISC-03</t>
  </si>
  <si>
    <t>TC-DISC-04</t>
  </si>
  <si>
    <t>TC-DISC-05</t>
  </si>
  <si>
    <t>TC-DISC-06</t>
  </si>
  <si>
    <t>TC-DISC-07</t>
  </si>
  <si>
    <t>- Truy cập trang tìm việc làm
- Chọn nghành nghề lọc
- Chọn địa điểm lọc</t>
  </si>
  <si>
    <t>- Có thể lọc một hoặc kết hợp cả hai tiêu chí
- Kết quả khớp với điều kiện lọc</t>
  </si>
  <si>
    <t>Lọc với các tiêu chí phù hợp với dữ liệu</t>
  </si>
  <si>
    <t>Lọc việc làm ( nghành nghề / địa điểm )</t>
  </si>
  <si>
    <t>- Truy cập trang danh sách việc làm
- Click "Xem chi tiết"</t>
  </si>
  <si>
    <t>- Hiển thị đầy đủ thông tin việc làm</t>
  </si>
  <si>
    <t>- Truy cập trang danh sách việc làm
- Click icon trái tim
- Chọn "Tất cả danh mục"
- Chọn "Việc làm đã lưu"</t>
  </si>
  <si>
    <t>Hiển thị chính xác danh sách việc làm đã lưu</t>
  </si>
  <si>
    <t>- Truy cập trang danh sách việc làm với vai trò là khách (chưa đăng nhập)
- Click icon trái tim</t>
  </si>
  <si>
    <t>Thông báo ngăn chặn lưu</t>
  </si>
  <si>
    <t>Hủy lưu thành công</t>
  </si>
  <si>
    <t>TC-APPLY-01</t>
  </si>
  <si>
    <t>TC-APPLY-02</t>
  </si>
  <si>
    <t>TC-APPLY-03</t>
  </si>
  <si>
    <t>TC-APPLY-04</t>
  </si>
  <si>
    <t>TC-APPLY-05</t>
  </si>
  <si>
    <t>- Truy cập trang danh sách job
- Xem chi tiết job
- Click "Nộp đơn"
- Chọn CV
- Click "Ứng tuyển"</t>
  </si>
  <si>
    <t>Ứng tuyển thành công</t>
  </si>
  <si>
    <t>Đã đăng nhập</t>
  </si>
  <si>
    <t>Ứng tuyển thất bại</t>
  </si>
  <si>
    <t>- Truy cập trang danh sách job
- Xem chi tiết job
- Nút "Nộp đơn" hiển thị thông báo yêu cầu đăng nhập để ứng tuyển
- Redirect đến trang Login</t>
  </si>
  <si>
    <t>Yêu cầu đăng nhập nếu muốn nộp đơn ứng tuyển</t>
  </si>
  <si>
    <t>Đã apply job thành công, đang trong trạng thái pending</t>
  </si>
  <si>
    <t>- Truy cập trang "Việc đã ứng tuyển"
- Click hủy đơn ứng tuyển</t>
  </si>
  <si>
    <t>Hủy đơn ứng tuyển thành công</t>
  </si>
  <si>
    <t>Job đang trong trạng thái pending</t>
  </si>
  <si>
    <t>- Tại trang apply job
- Tải CV mới lên
- Nộp đơn ứng tuyển
- Truy cập trang profile check CV</t>
  </si>
  <si>
    <t>Tải CV mới khi apply job thành công</t>
  </si>
  <si>
    <t>TC-PROFILE-01</t>
  </si>
  <si>
    <t>TC-PROFILE-02</t>
  </si>
  <si>
    <t>TC-PROFILE-03</t>
  </si>
  <si>
    <t>TC-PROFILE-04</t>
  </si>
  <si>
    <t>TC-PROFILE-05</t>
  </si>
  <si>
    <t>TC-PROFILE-06</t>
  </si>
  <si>
    <t>Update profile</t>
  </si>
  <si>
    <t>- Đăng nhập
- Truy cập trang profile
- Click modal edit profile
- Cập nhật/Sửa thông tin
- Lưu thay đổi</t>
  </si>
  <si>
    <t>Đã check validate tất cả các trường cần thiết</t>
  </si>
  <si>
    <t>- Đăng nhập
- Truy cập trang profile
- Click modal edit profile
- Cập nhật/Sửa thông tin</t>
  </si>
  <si>
    <t>Upload avatar</t>
  </si>
  <si>
    <t>- Truy cập trang profile
- Click vào thumbnail avatar
- Chọn upload ảnh
- Chọn file hợp lệ</t>
  </si>
  <si>
    <t>- Truy cập trang profile
- Click vào thumbnail avatar
- Chọn upload ảnh
- Chọn file không hợp lệ</t>
  </si>
  <si>
    <t>File ảnh hợp lệ</t>
  </si>
  <si>
    <t>File ảnh không hợp lệ</t>
  </si>
  <si>
    <t>Mật khẩu mới hợp lệ</t>
  </si>
  <si>
    <t>- Truy cập trang profile
- Click "Thay đổi mật khẩu"
- Thực hiện thay đổi mật khẩu
- Xác nhận thay đổi mật khẩu</t>
  </si>
  <si>
    <t>Upload CV mới thành công</t>
  </si>
  <si>
    <t>Upload CV mới khi apply thành công</t>
  </si>
  <si>
    <t>- Truy cập trang profile
- Click "Tải lên hồ sơ"
- Chọn file CV hợp lệ</t>
  </si>
  <si>
    <t>File CV hợp lệ</t>
  </si>
  <si>
    <t>- Truy cập trang profile
- Click "Tải lên hồ sơ"
- Chọn file CV không hợp lệ</t>
  </si>
  <si>
    <t>File CV không hợp lệ</t>
  </si>
  <si>
    <t>TC-PROFILE-07</t>
  </si>
  <si>
    <t>TC-COMPANY-01</t>
  </si>
  <si>
    <t>TC-COMPANY-02</t>
  </si>
  <si>
    <t>Kiểm tra danh sách tất cả các công ty</t>
  </si>
  <si>
    <t>Kiểm tra thông tin chi tiết của công ty</t>
  </si>
  <si>
    <t xml:space="preserve">- Truy cập trang chủ
- Vào trang "Tất cả công ty" </t>
  </si>
  <si>
    <t>Hiển thị danh sách tất cả công ty</t>
  </si>
  <si>
    <t>- Truy cập trang tất cả công ty
- Click "Xem chi tiết"</t>
  </si>
  <si>
    <t>Hiển thị thông tin chi tiết của công ty</t>
  </si>
  <si>
    <t>- Truy cập trang việc làm đã lưu
- Click "Bỏ lưu"</t>
  </si>
  <si>
    <t>Check validate file không hợp lệ</t>
  </si>
  <si>
    <t>"E10ADC3949BA59ABBE56E057F20F883E" is "123456"
"25d55ad283aa400af464c76d713c07ad" is "12345678"</t>
  </si>
  <si>
    <t>Có check validate file không hợp lệ</t>
  </si>
  <si>
    <t>16/10/2025</t>
  </si>
  <si>
    <t>18/10/2025</t>
  </si>
  <si>
    <t>23/10/2025</t>
  </si>
  <si>
    <t>TopCV</t>
  </si>
  <si>
    <t>YNT</t>
  </si>
  <si>
    <t>Đăng Ký (Recruiter)</t>
  </si>
  <si>
    <t>Đăng Nhập (Recruiter)</t>
  </si>
  <si>
    <t>Reset mật khẩu (Recruiter)</t>
  </si>
  <si>
    <t>Đăng xuất (Recruiter)</t>
  </si>
  <si>
    <t>Cập nhật/Thay đổi thông tin nhà tuyển dụng</t>
  </si>
  <si>
    <t xml:space="preserve">Mua gói đăng tin </t>
  </si>
  <si>
    <t>Đăng tin</t>
  </si>
  <si>
    <t>Check validate job</t>
  </si>
  <si>
    <t xml:space="preserve">Danh sách ứng viên </t>
  </si>
  <si>
    <t>Từ chối ứng viên</t>
  </si>
  <si>
    <t>Đồng ý ứng viên</t>
  </si>
  <si>
    <t>Kiểm tra nhà tuyển dụng đăng ký thành công</t>
  </si>
  <si>
    <t>Người dùng chưa từng đăng ký tài khoản với email và số điện thoại</t>
  </si>
  <si>
    <t>Kiểm tra nhà tuyển dụng đã từng đăng ký trước đó</t>
  </si>
  <si>
    <t>Nhà tuyển dụng điền email hoặc số điện thoại đã từng đăng ký</t>
  </si>
  <si>
    <t>Đăng nhập bằng tài khoản không hợp lệ</t>
  </si>
  <si>
    <t>Nhà tuyển dụng nhập email đã đăng ký</t>
  </si>
  <si>
    <t xml:space="preserve">Cập nhật / chỉnh sửa thông tin </t>
  </si>
  <si>
    <t>Mua gói thành công</t>
  </si>
  <si>
    <t>Mua gói thất bại</t>
  </si>
  <si>
    <t>Đăng tin thành công</t>
  </si>
  <si>
    <t>Đăng nhập thành công
Đã mua gói đăng tin</t>
  </si>
  <si>
    <t>Xem danh sách ứng viên</t>
  </si>
  <si>
    <t>Đăng nhập thành công
Đã đăng tin</t>
  </si>
  <si>
    <t>Chấp nhận ứng viên</t>
  </si>
  <si>
    <t>Đăng ký (Jobseeker)</t>
  </si>
  <si>
    <t>Đăng nhập (Jobseeker)</t>
  </si>
  <si>
    <t>Đăng nhập bằng Google (Jobseeker)</t>
  </si>
  <si>
    <t>Reset password (Jobseeker)</t>
  </si>
  <si>
    <t>Đăng xuất (Jobseeker)</t>
  </si>
  <si>
    <t>MinhNTQ</t>
  </si>
  <si>
    <t>1.Nhà tuyển dụng ấn vào avatar sau khi đăng nhập thành công.
2.Click đăng xuất</t>
  </si>
  <si>
    <t>Email đã được đăng ký</t>
  </si>
  <si>
    <t>1.Nhà tuyển dụng truy cập vào trang login.
2.Click reset password.
3.Nhập email.
4.Tiến hành reset mật khẩu</t>
  </si>
  <si>
    <t>Reset mật khẩu</t>
  </si>
  <si>
    <t>Nhà tuyển dụng chưa có tài khoản với email này</t>
  </si>
  <si>
    <t xml:space="preserve">Đăng nhập thất bại </t>
  </si>
  <si>
    <t>1. Nhà tuyển dụng truy cập vào trang login.
2.Nhập email và mật khẩu.
3.Click đăng nhập</t>
  </si>
  <si>
    <t xml:space="preserve">Nhà tuyển dụng đã có tài khoảnn với email này
</t>
  </si>
  <si>
    <t>Số điện thoại đã tồn tại</t>
  </si>
  <si>
    <t>1. Nhà tuyển dụng truy cập vào trang login.
2. Click "Sign up".
3.Điền email, số điện thoại, mật khẩu và các trường bắt buộc.
4.Bấm đăng ký</t>
  </si>
  <si>
    <t>Kiểm tra đăng ký với số điện thoại đã đăng ký</t>
  </si>
  <si>
    <t xml:space="preserve">
Email đã tồn tại </t>
  </si>
  <si>
    <t>Kiểm tra đăng ký với email đã đăng ký</t>
  </si>
  <si>
    <t xml:space="preserve">Nhà tuyển dụng chưa có tài khoản với email và số điện thoại này
</t>
  </si>
  <si>
    <t>7.TC_AUTH_07</t>
  </si>
  <si>
    <t>6.TC_AUTH_06</t>
  </si>
  <si>
    <t>5.TC_AUTH_05</t>
  </si>
  <si>
    <t>4.TC_AUTH_04</t>
  </si>
  <si>
    <t>3.TC_AUTH_02</t>
  </si>
  <si>
    <t>2.TC_AUTH_03</t>
  </si>
  <si>
    <t>1.TC_AUTH_01</t>
  </si>
  <si>
    <t>2.TC_Profile_02</t>
  </si>
  <si>
    <t>1.TC_Profile_01</t>
  </si>
  <si>
    <t>2.TC_Package_002</t>
  </si>
  <si>
    <t>1.TC_Package_001</t>
  </si>
  <si>
    <t>2.TC_Post_002</t>
  </si>
  <si>
    <t>1.TC_Post_001</t>
  </si>
  <si>
    <t>3.TC_JobSeeker_003</t>
  </si>
  <si>
    <t>2.TC_JobSeeker.002</t>
  </si>
  <si>
    <t>1.TC_JobSeeker_001</t>
  </si>
  <si>
    <t>Thanh toán thất bại</t>
  </si>
  <si>
    <t>1. Nhà tuyển dụng đăng nhập 
2. Click vào mục "Mua" 
3.Chọn 1 gói bất kỳ
4.Click vào Thanh toán 
5.Tiến hành Thanh Toán</t>
  </si>
  <si>
    <t>TC_Package_002</t>
  </si>
  <si>
    <t>Thanh toán thành công</t>
  </si>
  <si>
    <t>TC_Package_001</t>
  </si>
  <si>
    <t>Đăng nhập thành công
Đã mua gói</t>
  </si>
  <si>
    <t>Đăng tin thất bại</t>
  </si>
  <si>
    <t>1. Nhà tuyển dụng đăng nhập 
2. Click vào mục "Đăng tin tuyển dụng"
3.Nhập tất cả các trường bắt buộc 
4.Click vào Đăng tin.</t>
  </si>
  <si>
    <t>Validate các trường</t>
  </si>
  <si>
    <t>TC_Post_002</t>
  </si>
  <si>
    <t>TC_Post_001</t>
  </si>
  <si>
    <t>Đăng nhập thành công
Đã đăng job
Đã có ứng viên apply</t>
  </si>
  <si>
    <t>1. Nhà tuyển dụng đăng nhập 
2. Click vào mục "Quản lí theo mục đăng tuyển" 
3.Chọn Job muốn xem</t>
  </si>
  <si>
    <t>TC_JobSeeker_003</t>
  </si>
  <si>
    <t>TỪ chối ứng viên</t>
  </si>
  <si>
    <t>TC_JobSeeker_002</t>
  </si>
  <si>
    <t>Đăng nhập thành công
Đã đăng job</t>
  </si>
  <si>
    <t xml:space="preserve">1. Nhà tuyển dụng đăng nhập 
2. Click vào mục "Quản lí theo mục đăng tuyển" 
3.Chọn Job muốn xem
</t>
  </si>
  <si>
    <t>TC_JobSeeker_001</t>
  </si>
  <si>
    <t>Số điện thoại, mã số thuế hợp lệ.</t>
  </si>
  <si>
    <t>Thay đổi thành công</t>
  </si>
  <si>
    <t>1. Nhà tuyển dụng đăng nhập 
2. Click vào mục "thông tin công ty" trong menu của avatar.
3.Thay đổi các mục trong profile
4.Click vào lưu</t>
  </si>
  <si>
    <t>Kiểm tra chỉnh sửa/cập nhật thông tin thành công</t>
  </si>
  <si>
    <t>TC_Profile_002</t>
  </si>
  <si>
    <t>Số điện thoại, mã số thuế đã được sử dụng.</t>
  </si>
  <si>
    <t>Thay đổi thất bại</t>
  </si>
  <si>
    <t>Kiểm tra chỉnh sửa/cập nhật với thông tin không hợp lệ</t>
  </si>
  <si>
    <t>TC_Profile_001</t>
  </si>
  <si>
    <t>Authentication(Recruiter)</t>
  </si>
  <si>
    <t>Recruiter Profile</t>
  </si>
  <si>
    <t>Job Package</t>
  </si>
  <si>
    <t>Job Posting</t>
  </si>
  <si>
    <t>Job Seeker</t>
  </si>
  <si>
    <t>Đăng nhập Google account thất bại</t>
  </si>
  <si>
    <t>DuongNT, MinhNT</t>
  </si>
  <si>
    <t>1</t>
  </si>
  <si>
    <t>A</t>
  </si>
  <si>
    <t>None</t>
  </si>
  <si>
    <t>Add test cases</t>
  </si>
  <si>
    <t>2</t>
  </si>
  <si>
    <t>A, D</t>
  </si>
  <si>
    <t>Start test and get Evidannce</t>
  </si>
  <si>
    <t>Recruiter</t>
  </si>
  <si>
    <t>Check the workflow of the Job seeker</t>
  </si>
  <si>
    <t>Check the workflow of the Recruiter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</si>
</sst>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\-mmm\-yy;@"/>
  </numFmts>
  <fonts count="31">
    <font>
      <sz val="11"/>
      <name val="ＭＳ Ｐゴシック"/>
      <charset val="128"/>
    </font>
    <font>
      <sz val="9"/>
      <name val="ＭＳ ゴシック"/>
      <family val="3"/>
      <charset val="128"/>
    </font>
    <font>
      <sz val="10"/>
      <name val="Tahoma"/>
      <family val="2"/>
    </font>
    <font>
      <b/>
      <sz val="26"/>
      <color indexed="10"/>
      <name val="Tahoma"/>
      <family val="2"/>
    </font>
    <font>
      <b/>
      <sz val="20"/>
      <color indexed="8"/>
      <name val="Tahoma"/>
      <family val="2"/>
    </font>
    <font>
      <b/>
      <sz val="10"/>
      <color indexed="60"/>
      <name val="Tahoma"/>
      <family val="2"/>
    </font>
    <font>
      <i/>
      <sz val="10"/>
      <color indexed="17"/>
      <name val="Tahoma"/>
      <family val="2"/>
    </font>
    <font>
      <b/>
      <sz val="10"/>
      <color indexed="9"/>
      <name val="Tahoma"/>
      <family val="2"/>
    </font>
    <font>
      <b/>
      <sz val="10"/>
      <color indexed="8"/>
      <name val="Tahoma"/>
      <family val="2"/>
    </font>
    <font>
      <b/>
      <sz val="10"/>
      <color indexed="10"/>
      <name val="Tahoma"/>
      <family val="2"/>
    </font>
    <font>
      <b/>
      <sz val="10"/>
      <name val="Tahoma"/>
      <family val="2"/>
    </font>
    <font>
      <u/>
      <sz val="10"/>
      <color indexed="12"/>
      <name val="Tahoma"/>
      <family val="2"/>
    </font>
    <font>
      <u/>
      <sz val="11"/>
      <color indexed="12"/>
      <name val="ＭＳ Ｐゴシック"/>
      <family val="3"/>
      <charset val="128"/>
    </font>
    <font>
      <sz val="10"/>
      <color indexed="10"/>
      <name val="Tahoma"/>
      <family val="2"/>
    </font>
    <font>
      <sz val="10"/>
      <color indexed="8"/>
      <name val="Tahoma"/>
      <family val="2"/>
    </font>
    <font>
      <sz val="10"/>
      <color indexed="9"/>
      <name val="Tahoma"/>
      <family val="2"/>
    </font>
    <font>
      <b/>
      <sz val="10"/>
      <color indexed="12"/>
      <name val="Tahoma"/>
      <family val="2"/>
    </font>
    <font>
      <sz val="11"/>
      <name val="ＭＳ Ｐゴシック"/>
      <family val="2"/>
      <charset val="128"/>
    </font>
    <font>
      <b/>
      <i/>
      <sz val="10"/>
      <name val="Tahoma"/>
      <family val="2"/>
    </font>
    <font>
      <sz val="8"/>
      <color rgb="FF000000"/>
      <name val="Tahoma"/>
      <family val="2"/>
    </font>
    <font>
      <sz val="11"/>
      <name val="ＭＳ Ｐゴシック"/>
      <family val="3"/>
      <charset val="128"/>
    </font>
    <font>
      <i/>
      <sz val="10"/>
      <name val="Tahoma"/>
      <family val="2"/>
    </font>
    <font>
      <b/>
      <sz val="8"/>
      <color indexed="81"/>
      <name val="Tahoma"/>
      <family val="2"/>
    </font>
    <font>
      <sz val="8"/>
      <color indexed="81"/>
      <name val="Tahoma"/>
      <family val="2"/>
    </font>
    <font>
      <sz val="10"/>
      <color theme="1"/>
      <name val="Tahoma"/>
      <family val="2"/>
    </font>
    <font>
      <b/>
      <sz val="14"/>
      <name val="ＭＳ Ｐゴシック"/>
    </font>
    <font>
      <b/>
      <sz val="20"/>
      <name val="ＭＳ Ｐゴシック"/>
    </font>
    <font>
      <sz val="20"/>
      <name val="ＭＳ Ｐゴシック"/>
      <charset val="128"/>
    </font>
    <font>
      <u/>
      <sz val="11"/>
      <color indexed="12"/>
      <name val="Tahoma"/>
      <family val="2"/>
    </font>
    <font>
      <b/>
      <sz val="11"/>
      <name val="ＭＳ Ｐゴシック"/>
      <charset val="163"/>
    </font>
    <font>
      <b/>
      <sz val="11"/>
      <name val="To"/>
      <charset val="163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26"/>
      </patternFill>
    </fill>
    <fill>
      <patternFill patternType="solid">
        <fgColor indexed="18"/>
        <bgColor indexed="32"/>
      </patternFill>
    </fill>
    <fill>
      <patternFill patternType="solid">
        <fgColor indexed="62"/>
        <bgColor indexed="56"/>
      </patternFill>
    </fill>
    <fill>
      <patternFill patternType="solid">
        <fgColor indexed="27"/>
        <bgColor indexed="41"/>
      </patternFill>
    </fill>
    <fill>
      <patternFill patternType="solid">
        <fgColor theme="6" tint="-0.249977111117893"/>
        <bgColor indexed="32"/>
      </patternFill>
    </fill>
  </fills>
  <borders count="37">
    <border>
      <left/>
      <right/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hair">
        <color indexed="8"/>
      </right>
      <top style="thin">
        <color indexed="8"/>
      </top>
      <bottom style="hair">
        <color indexed="8"/>
      </bottom>
      <diagonal/>
    </border>
    <border>
      <left style="hair">
        <color indexed="8"/>
      </left>
      <right style="hair">
        <color indexed="8"/>
      </right>
      <top style="thin">
        <color indexed="8"/>
      </top>
      <bottom style="hair">
        <color indexed="8"/>
      </bottom>
      <diagonal/>
    </border>
    <border>
      <left style="hair">
        <color indexed="8"/>
      </left>
      <right style="thin">
        <color indexed="8"/>
      </right>
      <top style="thin">
        <color indexed="8"/>
      </top>
      <bottom style="hair">
        <color indexed="8"/>
      </bottom>
      <diagonal/>
    </border>
    <border>
      <left style="thin">
        <color indexed="8"/>
      </left>
      <right style="hair">
        <color indexed="8"/>
      </right>
      <top style="hair">
        <color indexed="8"/>
      </top>
      <bottom style="hair">
        <color indexed="8"/>
      </bottom>
      <diagonal/>
    </border>
    <border>
      <left style="hair">
        <color indexed="8"/>
      </left>
      <right style="hair">
        <color indexed="8"/>
      </right>
      <top style="hair">
        <color indexed="8"/>
      </top>
      <bottom style="hair">
        <color indexed="8"/>
      </bottom>
      <diagonal/>
    </border>
    <border>
      <left style="hair">
        <color indexed="8"/>
      </left>
      <right style="thin">
        <color indexed="8"/>
      </right>
      <top style="hair">
        <color indexed="8"/>
      </top>
      <bottom style="hair">
        <color indexed="8"/>
      </bottom>
      <diagonal/>
    </border>
    <border>
      <left style="thin">
        <color indexed="8"/>
      </left>
      <right style="hair">
        <color indexed="8"/>
      </right>
      <top style="hair">
        <color indexed="8"/>
      </top>
      <bottom style="thin">
        <color indexed="8"/>
      </bottom>
      <diagonal/>
    </border>
    <border>
      <left style="hair">
        <color indexed="8"/>
      </left>
      <right style="hair">
        <color indexed="8"/>
      </right>
      <top style="hair">
        <color indexed="8"/>
      </top>
      <bottom style="thin">
        <color indexed="8"/>
      </bottom>
      <diagonal/>
    </border>
    <border>
      <left style="hair">
        <color indexed="8"/>
      </left>
      <right style="thin">
        <color indexed="8"/>
      </right>
      <top style="hair">
        <color indexed="8"/>
      </top>
      <bottom style="thin">
        <color indexed="8"/>
      </bottom>
      <diagonal/>
    </border>
    <border>
      <left style="hair">
        <color indexed="8"/>
      </left>
      <right/>
      <top style="thin">
        <color indexed="8"/>
      </top>
      <bottom style="hair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/>
      <right style="medium">
        <color indexed="8"/>
      </right>
      <top/>
      <bottom/>
      <diagonal/>
    </border>
    <border>
      <left/>
      <right style="hair">
        <color indexed="8"/>
      </right>
      <top style="thin">
        <color indexed="8"/>
      </top>
      <bottom style="hair">
        <color indexed="8"/>
      </bottom>
      <diagonal/>
    </border>
    <border>
      <left style="hair">
        <color indexed="8"/>
      </left>
      <right style="medium">
        <color indexed="8"/>
      </right>
      <top style="thin">
        <color indexed="8"/>
      </top>
      <bottom style="hair">
        <color indexed="8"/>
      </bottom>
      <diagonal/>
    </border>
    <border>
      <left/>
      <right style="hair">
        <color indexed="8"/>
      </right>
      <top style="hair">
        <color indexed="8"/>
      </top>
      <bottom style="hair">
        <color indexed="8"/>
      </bottom>
      <diagonal/>
    </border>
    <border>
      <left style="hair">
        <color indexed="8"/>
      </left>
      <right style="medium">
        <color indexed="8"/>
      </right>
      <top style="hair">
        <color indexed="8"/>
      </top>
      <bottom style="hair">
        <color indexed="8"/>
      </bottom>
      <diagonal/>
    </border>
    <border>
      <left/>
      <right style="hair">
        <color indexed="8"/>
      </right>
      <top style="hair">
        <color indexed="8"/>
      </top>
      <bottom style="thin">
        <color indexed="8"/>
      </bottom>
      <diagonal/>
    </border>
    <border>
      <left style="hair">
        <color indexed="8"/>
      </left>
      <right style="medium">
        <color indexed="8"/>
      </right>
      <top style="hair">
        <color indexed="8"/>
      </top>
      <bottom style="thin">
        <color indexed="8"/>
      </bottom>
      <diagonal/>
    </border>
    <border>
      <left style="thin">
        <color indexed="8"/>
      </left>
      <right/>
      <top/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thin">
        <color indexed="8"/>
      </right>
      <top/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hair">
        <color indexed="8"/>
      </left>
      <right style="hair">
        <color indexed="8"/>
      </right>
      <top style="hair">
        <color indexed="8"/>
      </top>
      <bottom/>
      <diagonal/>
    </border>
    <border>
      <left style="hair">
        <color indexed="8"/>
      </left>
      <right style="thin">
        <color indexed="8"/>
      </right>
      <top style="hair">
        <color indexed="8"/>
      </top>
      <bottom/>
      <diagonal/>
    </border>
  </borders>
  <cellStyleXfs count="6">
    <xf numFmtId="0" fontId="0" fillId="0" borderId="0"/>
    <xf numFmtId="0" fontId="12" fillId="0" borderId="0" applyNumberFormat="0" applyFill="0" applyBorder="0" applyAlignment="0" applyProtection="0"/>
    <xf numFmtId="0" fontId="17" fillId="0" borderId="0"/>
    <xf numFmtId="0" fontId="17" fillId="0" borderId="0"/>
    <xf numFmtId="0" fontId="1" fillId="0" borderId="0"/>
    <xf numFmtId="0" fontId="20" fillId="0" borderId="0"/>
  </cellStyleXfs>
  <cellXfs count="159">
    <xf numFmtId="0" fontId="0" fillId="0" borderId="0" xfId="0"/>
    <xf numFmtId="0" fontId="2" fillId="2" borderId="0" xfId="0" applyFont="1" applyFill="1"/>
    <xf numFmtId="0" fontId="5" fillId="2" borderId="1" xfId="0" applyFont="1" applyFill="1" applyBorder="1" applyAlignment="1">
      <alignment horizontal="left" vertical="center"/>
    </xf>
    <xf numFmtId="1" fontId="2" fillId="2" borderId="0" xfId="0" applyNumberFormat="1" applyFont="1" applyFill="1"/>
    <xf numFmtId="0" fontId="2" fillId="2" borderId="0" xfId="0" applyFont="1" applyFill="1" applyAlignment="1">
      <alignment horizontal="left"/>
    </xf>
    <xf numFmtId="1" fontId="2" fillId="2" borderId="0" xfId="0" applyNumberFormat="1" applyFont="1" applyFill="1" applyProtection="1">
      <protection hidden="1"/>
    </xf>
    <xf numFmtId="0" fontId="4" fillId="2" borderId="0" xfId="0" applyFont="1" applyFill="1" applyAlignment="1">
      <alignment horizontal="left"/>
    </xf>
    <xf numFmtId="0" fontId="8" fillId="2" borderId="0" xfId="0" applyFont="1" applyFill="1" applyAlignment="1">
      <alignment horizontal="left"/>
    </xf>
    <xf numFmtId="0" fontId="9" fillId="2" borderId="0" xfId="0" applyFont="1" applyFill="1" applyAlignment="1">
      <alignment horizontal="left"/>
    </xf>
    <xf numFmtId="0" fontId="2" fillId="2" borderId="0" xfId="0" applyFont="1" applyFill="1" applyAlignment="1">
      <alignment wrapText="1"/>
    </xf>
    <xf numFmtId="1" fontId="5" fillId="2" borderId="0" xfId="0" applyNumberFormat="1" applyFont="1" applyFill="1"/>
    <xf numFmtId="0" fontId="2" fillId="2" borderId="0" xfId="0" applyFont="1" applyFill="1" applyAlignment="1">
      <alignment vertical="center"/>
    </xf>
    <xf numFmtId="1" fontId="2" fillId="2" borderId="0" xfId="0" applyNumberFormat="1" applyFont="1" applyFill="1" applyAlignment="1" applyProtection="1">
      <alignment vertical="center"/>
      <protection hidden="1"/>
    </xf>
    <xf numFmtId="0" fontId="2" fillId="2" borderId="0" xfId="0" applyFont="1" applyFill="1" applyAlignment="1">
      <alignment horizontal="left" vertical="center"/>
    </xf>
    <xf numFmtId="0" fontId="10" fillId="2" borderId="0" xfId="0" applyFont="1" applyFill="1" applyAlignment="1">
      <alignment horizontal="center"/>
    </xf>
    <xf numFmtId="0" fontId="13" fillId="2" borderId="0" xfId="0" applyFont="1" applyFill="1"/>
    <xf numFmtId="0" fontId="13" fillId="2" borderId="0" xfId="0" applyFont="1" applyFill="1" applyAlignment="1">
      <alignment wrapText="1"/>
    </xf>
    <xf numFmtId="0" fontId="14" fillId="2" borderId="0" xfId="0" applyFont="1" applyFill="1"/>
    <xf numFmtId="0" fontId="2" fillId="2" borderId="0" xfId="0" applyFont="1" applyFill="1" applyAlignment="1">
      <alignment horizontal="center" wrapText="1"/>
    </xf>
    <xf numFmtId="0" fontId="13" fillId="2" borderId="0" xfId="0" applyFont="1" applyFill="1" applyAlignment="1">
      <alignment horizontal="center" wrapText="1"/>
    </xf>
    <xf numFmtId="0" fontId="14" fillId="2" borderId="0" xfId="0" applyFont="1" applyFill="1" applyAlignment="1">
      <alignment horizontal="center" wrapText="1"/>
    </xf>
    <xf numFmtId="0" fontId="9" fillId="2" borderId="0" xfId="3" applyFont="1" applyFill="1" applyAlignment="1">
      <alignment horizontal="center" vertical="center" wrapText="1"/>
    </xf>
    <xf numFmtId="0" fontId="9" fillId="2" borderId="0" xfId="3" applyFont="1" applyFill="1" applyAlignment="1">
      <alignment horizontal="left" vertical="center"/>
    </xf>
    <xf numFmtId="0" fontId="2" fillId="2" borderId="1" xfId="3" applyFont="1" applyFill="1" applyBorder="1" applyAlignment="1">
      <alignment vertical="top" wrapText="1"/>
    </xf>
    <xf numFmtId="0" fontId="2" fillId="2" borderId="1" xfId="0" applyFont="1" applyFill="1" applyBorder="1" applyAlignment="1">
      <alignment vertical="top" wrapText="1"/>
    </xf>
    <xf numFmtId="0" fontId="13" fillId="2" borderId="0" xfId="0" applyFont="1" applyFill="1" applyAlignment="1">
      <alignment vertical="top" wrapText="1"/>
    </xf>
    <xf numFmtId="0" fontId="14" fillId="2" borderId="0" xfId="0" applyFont="1" applyFill="1" applyAlignment="1">
      <alignment vertical="top"/>
    </xf>
    <xf numFmtId="0" fontId="14" fillId="2" borderId="1" xfId="0" applyFont="1" applyFill="1" applyBorder="1" applyAlignment="1">
      <alignment horizontal="left" vertical="top" wrapText="1"/>
    </xf>
    <xf numFmtId="0" fontId="10" fillId="2" borderId="0" xfId="2" applyFont="1" applyFill="1"/>
    <xf numFmtId="0" fontId="2" fillId="2" borderId="0" xfId="2" applyFont="1" applyFill="1"/>
    <xf numFmtId="164" fontId="2" fillId="2" borderId="0" xfId="2" applyNumberFormat="1" applyFont="1" applyFill="1"/>
    <xf numFmtId="0" fontId="5" fillId="2" borderId="2" xfId="0" applyFont="1" applyFill="1" applyBorder="1" applyAlignment="1">
      <alignment horizontal="left"/>
    </xf>
    <xf numFmtId="0" fontId="2" fillId="2" borderId="2" xfId="0" applyFont="1" applyFill="1" applyBorder="1" applyAlignment="1">
      <alignment vertical="top"/>
    </xf>
    <xf numFmtId="0" fontId="5" fillId="2" borderId="1" xfId="0" applyFont="1" applyFill="1" applyBorder="1" applyAlignment="1">
      <alignment vertical="center"/>
    </xf>
    <xf numFmtId="0" fontId="6" fillId="2" borderId="2" xfId="0" applyFont="1" applyFill="1" applyBorder="1" applyAlignment="1">
      <alignment vertical="top"/>
    </xf>
    <xf numFmtId="0" fontId="5" fillId="2" borderId="0" xfId="0" applyFont="1" applyFill="1"/>
    <xf numFmtId="0" fontId="6" fillId="2" borderId="0" xfId="2" applyFont="1" applyFill="1"/>
    <xf numFmtId="0" fontId="2" fillId="2" borderId="15" xfId="0" applyFont="1" applyFill="1" applyBorder="1"/>
    <xf numFmtId="0" fontId="7" fillId="3" borderId="16" xfId="0" applyFont="1" applyFill="1" applyBorder="1" applyAlignment="1">
      <alignment horizontal="center"/>
    </xf>
    <xf numFmtId="0" fontId="7" fillId="3" borderId="4" xfId="0" applyFont="1" applyFill="1" applyBorder="1" applyAlignment="1">
      <alignment horizontal="center"/>
    </xf>
    <xf numFmtId="0" fontId="7" fillId="3" borderId="4" xfId="0" applyFont="1" applyFill="1" applyBorder="1" applyAlignment="1">
      <alignment horizontal="center" wrapText="1"/>
    </xf>
    <xf numFmtId="0" fontId="7" fillId="3" borderId="12" xfId="0" applyFont="1" applyFill="1" applyBorder="1" applyAlignment="1">
      <alignment horizontal="center"/>
    </xf>
    <xf numFmtId="0" fontId="7" fillId="3" borderId="17" xfId="0" applyFont="1" applyFill="1" applyBorder="1" applyAlignment="1">
      <alignment horizontal="center" wrapText="1"/>
    </xf>
    <xf numFmtId="0" fontId="2" fillId="2" borderId="18" xfId="0" applyFont="1" applyFill="1" applyBorder="1" applyAlignment="1">
      <alignment horizontal="center"/>
    </xf>
    <xf numFmtId="0" fontId="2" fillId="2" borderId="7" xfId="0" applyFont="1" applyFill="1" applyBorder="1"/>
    <xf numFmtId="0" fontId="2" fillId="2" borderId="7" xfId="0" applyFont="1" applyFill="1" applyBorder="1" applyAlignment="1">
      <alignment horizontal="center"/>
    </xf>
    <xf numFmtId="0" fontId="2" fillId="2" borderId="19" xfId="0" applyFont="1" applyFill="1" applyBorder="1" applyAlignment="1">
      <alignment horizontal="center"/>
    </xf>
    <xf numFmtId="0" fontId="15" fillId="3" borderId="20" xfId="0" applyFont="1" applyFill="1" applyBorder="1" applyAlignment="1">
      <alignment horizontal="center"/>
    </xf>
    <xf numFmtId="0" fontId="7" fillId="3" borderId="10" xfId="0" applyFont="1" applyFill="1" applyBorder="1"/>
    <xf numFmtId="0" fontId="15" fillId="3" borderId="10" xfId="0" applyFont="1" applyFill="1" applyBorder="1" applyAlignment="1">
      <alignment horizontal="center"/>
    </xf>
    <xf numFmtId="0" fontId="15" fillId="3" borderId="21" xfId="0" applyFont="1" applyFill="1" applyBorder="1" applyAlignment="1">
      <alignment horizontal="center"/>
    </xf>
    <xf numFmtId="0" fontId="2" fillId="2" borderId="0" xfId="0" applyFont="1" applyFill="1" applyAlignment="1">
      <alignment horizontal="center"/>
    </xf>
    <xf numFmtId="10" fontId="2" fillId="2" borderId="0" xfId="0" applyNumberFormat="1" applyFont="1" applyFill="1" applyAlignment="1">
      <alignment horizontal="center"/>
    </xf>
    <xf numFmtId="9" fontId="2" fillId="2" borderId="0" xfId="0" applyNumberFormat="1" applyFont="1" applyFill="1" applyAlignment="1">
      <alignment horizontal="center"/>
    </xf>
    <xf numFmtId="0" fontId="5" fillId="2" borderId="0" xfId="0" applyFont="1" applyFill="1" applyAlignment="1">
      <alignment horizontal="left"/>
    </xf>
    <xf numFmtId="2" fontId="16" fillId="2" borderId="0" xfId="0" applyNumberFormat="1" applyFont="1" applyFill="1" applyAlignment="1">
      <alignment horizontal="right" wrapText="1"/>
    </xf>
    <xf numFmtId="0" fontId="6" fillId="2" borderId="0" xfId="3" applyFont="1" applyFill="1" applyAlignment="1">
      <alignment horizontal="left" wrapText="1"/>
    </xf>
    <xf numFmtId="0" fontId="8" fillId="2" borderId="0" xfId="0" applyFont="1" applyFill="1" applyAlignment="1">
      <alignment horizontal="center" vertical="center" wrapText="1"/>
    </xf>
    <xf numFmtId="0" fontId="14" fillId="2" borderId="0" xfId="0" applyFont="1" applyFill="1" applyAlignment="1">
      <alignment horizontal="center" vertical="center" wrapText="1"/>
    </xf>
    <xf numFmtId="0" fontId="10" fillId="5" borderId="22" xfId="3" applyFont="1" applyFill="1" applyBorder="1" applyAlignment="1">
      <alignment horizontal="left" vertical="center"/>
    </xf>
    <xf numFmtId="0" fontId="10" fillId="5" borderId="23" xfId="3" applyFont="1" applyFill="1" applyBorder="1" applyAlignment="1">
      <alignment horizontal="left" vertical="center"/>
    </xf>
    <xf numFmtId="0" fontId="10" fillId="5" borderId="24" xfId="3" applyFont="1" applyFill="1" applyBorder="1" applyAlignment="1">
      <alignment horizontal="left" vertical="center"/>
    </xf>
    <xf numFmtId="0" fontId="6" fillId="2" borderId="0" xfId="3" applyFont="1" applyFill="1" applyAlignment="1">
      <alignment wrapText="1"/>
    </xf>
    <xf numFmtId="0" fontId="7" fillId="6" borderId="25" xfId="3" applyFont="1" applyFill="1" applyBorder="1" applyAlignment="1">
      <alignment horizontal="center" vertical="center" wrapText="1"/>
    </xf>
    <xf numFmtId="0" fontId="18" fillId="2" borderId="25" xfId="3" applyFont="1" applyFill="1" applyBorder="1" applyAlignment="1">
      <alignment horizontal="center" vertical="top" wrapText="1"/>
    </xf>
    <xf numFmtId="0" fontId="2" fillId="2" borderId="25" xfId="3" applyFont="1" applyFill="1" applyBorder="1" applyAlignment="1">
      <alignment horizontal="center" vertical="top" wrapText="1"/>
    </xf>
    <xf numFmtId="0" fontId="18" fillId="2" borderId="29" xfId="3" applyFont="1" applyFill="1" applyBorder="1" applyAlignment="1">
      <alignment horizontal="center" vertical="top" wrapText="1"/>
    </xf>
    <xf numFmtId="0" fontId="18" fillId="2" borderId="30" xfId="3" applyFont="1" applyFill="1" applyBorder="1" applyAlignment="1">
      <alignment horizontal="center" vertical="top" wrapText="1"/>
    </xf>
    <xf numFmtId="0" fontId="18" fillId="2" borderId="31" xfId="3" applyFont="1" applyFill="1" applyBorder="1" applyAlignment="1">
      <alignment horizontal="center" vertical="top" wrapText="1"/>
    </xf>
    <xf numFmtId="0" fontId="2" fillId="2" borderId="32" xfId="3" applyFont="1" applyFill="1" applyBorder="1" applyAlignment="1">
      <alignment horizontal="center" vertical="top" wrapText="1"/>
    </xf>
    <xf numFmtId="0" fontId="2" fillId="2" borderId="33" xfId="3" applyFont="1" applyFill="1" applyBorder="1" applyAlignment="1">
      <alignment horizontal="center" vertical="top" wrapText="1"/>
    </xf>
    <xf numFmtId="0" fontId="2" fillId="2" borderId="30" xfId="3" applyFont="1" applyFill="1" applyBorder="1" applyAlignment="1">
      <alignment horizontal="center" vertical="top" wrapText="1"/>
    </xf>
    <xf numFmtId="0" fontId="10" fillId="2" borderId="26" xfId="3" applyFont="1" applyFill="1" applyBorder="1" applyAlignment="1">
      <alignment horizontal="center" vertical="top" wrapText="1"/>
    </xf>
    <xf numFmtId="0" fontId="10" fillId="2" borderId="29" xfId="3" applyFont="1" applyFill="1" applyBorder="1" applyAlignment="1">
      <alignment horizontal="center" vertical="top" wrapText="1"/>
    </xf>
    <xf numFmtId="0" fontId="3" fillId="0" borderId="13" xfId="5" applyFont="1" applyBorder="1" applyAlignment="1">
      <alignment horizontal="center" vertical="center"/>
    </xf>
    <xf numFmtId="0" fontId="2" fillId="0" borderId="0" xfId="5" applyFont="1" applyAlignment="1">
      <alignment horizontal="center" vertical="center"/>
    </xf>
    <xf numFmtId="0" fontId="5" fillId="2" borderId="0" xfId="5" applyFont="1" applyFill="1" applyAlignment="1">
      <alignment horizontal="left" indent="1"/>
    </xf>
    <xf numFmtId="0" fontId="6" fillId="0" borderId="0" xfId="5" applyFont="1" applyAlignment="1">
      <alignment horizontal="left" indent="1"/>
    </xf>
    <xf numFmtId="0" fontId="2" fillId="0" borderId="0" xfId="5" applyFont="1"/>
    <xf numFmtId="0" fontId="2" fillId="2" borderId="0" xfId="5" applyFont="1" applyFill="1"/>
    <xf numFmtId="0" fontId="10" fillId="2" borderId="1" xfId="5" applyFont="1" applyFill="1" applyBorder="1" applyAlignment="1">
      <alignment horizontal="left"/>
    </xf>
    <xf numFmtId="0" fontId="2" fillId="0" borderId="2" xfId="5" applyFont="1" applyBorder="1"/>
    <xf numFmtId="0" fontId="10" fillId="2" borderId="1" xfId="5" applyFont="1" applyFill="1" applyBorder="1" applyAlignment="1">
      <alignment vertical="center"/>
    </xf>
    <xf numFmtId="0" fontId="21" fillId="0" borderId="2" xfId="5" applyFont="1" applyBorder="1" applyAlignment="1">
      <alignment horizontal="left" indent="1"/>
    </xf>
    <xf numFmtId="0" fontId="10" fillId="0" borderId="0" xfId="5" applyFont="1"/>
    <xf numFmtId="0" fontId="6" fillId="0" borderId="0" xfId="5" applyFont="1" applyAlignment="1">
      <alignment horizontal="left"/>
    </xf>
    <xf numFmtId="0" fontId="5" fillId="0" borderId="0" xfId="5" applyFont="1" applyAlignment="1">
      <alignment horizontal="left" indent="1"/>
    </xf>
    <xf numFmtId="0" fontId="10" fillId="0" borderId="0" xfId="5" applyFont="1" applyAlignment="1">
      <alignment horizontal="left"/>
    </xf>
    <xf numFmtId="164" fontId="7" fillId="3" borderId="3" xfId="5" applyNumberFormat="1" applyFont="1" applyFill="1" applyBorder="1" applyAlignment="1">
      <alignment horizontal="center" vertical="center"/>
    </xf>
    <xf numFmtId="0" fontId="7" fillId="3" borderId="4" xfId="5" applyFont="1" applyFill="1" applyBorder="1" applyAlignment="1">
      <alignment horizontal="center" vertical="center"/>
    </xf>
    <xf numFmtId="0" fontId="7" fillId="3" borderId="5" xfId="5" applyFont="1" applyFill="1" applyBorder="1" applyAlignment="1">
      <alignment horizontal="center" vertical="center"/>
    </xf>
    <xf numFmtId="0" fontId="2" fillId="0" borderId="0" xfId="5" applyFont="1" applyAlignment="1">
      <alignment vertical="center"/>
    </xf>
    <xf numFmtId="49" fontId="2" fillId="0" borderId="7" xfId="5" applyNumberFormat="1" applyFont="1" applyBorder="1" applyAlignment="1">
      <alignment vertical="top"/>
    </xf>
    <xf numFmtId="0" fontId="2" fillId="0" borderId="7" xfId="5" applyFont="1" applyBorder="1" applyAlignment="1">
      <alignment vertical="top"/>
    </xf>
    <xf numFmtId="15" fontId="2" fillId="0" borderId="7" xfId="5" applyNumberFormat="1" applyFont="1" applyBorder="1" applyAlignment="1">
      <alignment vertical="top"/>
    </xf>
    <xf numFmtId="0" fontId="21" fillId="0" borderId="8" xfId="5" applyFont="1" applyBorder="1" applyAlignment="1">
      <alignment vertical="top" wrapText="1"/>
    </xf>
    <xf numFmtId="0" fontId="2" fillId="0" borderId="0" xfId="5" applyFont="1" applyAlignment="1">
      <alignment vertical="top"/>
    </xf>
    <xf numFmtId="164" fontId="2" fillId="0" borderId="6" xfId="5" applyNumberFormat="1" applyFont="1" applyBorder="1" applyAlignment="1">
      <alignment vertical="top"/>
    </xf>
    <xf numFmtId="0" fontId="2" fillId="0" borderId="8" xfId="5" applyFont="1" applyBorder="1" applyAlignment="1">
      <alignment vertical="top"/>
    </xf>
    <xf numFmtId="164" fontId="2" fillId="0" borderId="9" xfId="5" applyNumberFormat="1" applyFont="1" applyBorder="1" applyAlignment="1">
      <alignment vertical="top"/>
    </xf>
    <xf numFmtId="49" fontId="2" fillId="0" borderId="10" xfId="5" applyNumberFormat="1" applyFont="1" applyBorder="1" applyAlignment="1">
      <alignment vertical="top"/>
    </xf>
    <xf numFmtId="0" fontId="2" fillId="0" borderId="10" xfId="5" applyFont="1" applyBorder="1" applyAlignment="1">
      <alignment vertical="top"/>
    </xf>
    <xf numFmtId="0" fontId="2" fillId="0" borderId="11" xfId="5" applyFont="1" applyBorder="1" applyAlignment="1">
      <alignment vertical="top"/>
    </xf>
    <xf numFmtId="0" fontId="2" fillId="0" borderId="0" xfId="5" applyFont="1" applyAlignment="1">
      <alignment horizontal="left" indent="1"/>
    </xf>
    <xf numFmtId="14" fontId="21" fillId="0" borderId="2" xfId="5" applyNumberFormat="1" applyFont="1" applyBorder="1"/>
    <xf numFmtId="0" fontId="24" fillId="2" borderId="1" xfId="3" applyFont="1" applyFill="1" applyBorder="1" applyAlignment="1">
      <alignment vertical="top" wrapText="1"/>
    </xf>
    <xf numFmtId="0" fontId="24" fillId="2" borderId="1" xfId="0" applyFont="1" applyFill="1" applyBorder="1" applyAlignment="1">
      <alignment horizontal="left" vertical="top" wrapText="1"/>
    </xf>
    <xf numFmtId="0" fontId="14" fillId="2" borderId="1" xfId="0" quotePrefix="1" applyFont="1" applyFill="1" applyBorder="1" applyAlignment="1">
      <alignment horizontal="left" vertical="top" wrapText="1"/>
    </xf>
    <xf numFmtId="0" fontId="24" fillId="2" borderId="1" xfId="3" quotePrefix="1" applyFont="1" applyFill="1" applyBorder="1" applyAlignment="1">
      <alignment vertical="top" wrapText="1"/>
    </xf>
    <xf numFmtId="0" fontId="2" fillId="2" borderId="8" xfId="0" applyFont="1" applyFill="1" applyBorder="1" applyAlignment="1">
      <alignment horizontal="left" vertical="center" wrapText="1"/>
    </xf>
    <xf numFmtId="1" fontId="7" fillId="4" borderId="3" xfId="0" applyNumberFormat="1" applyFont="1" applyFill="1" applyBorder="1" applyAlignment="1">
      <alignment horizontal="center" vertical="center" wrapText="1"/>
    </xf>
    <xf numFmtId="0" fontId="7" fillId="4" borderId="4" xfId="0" applyFont="1" applyFill="1" applyBorder="1" applyAlignment="1">
      <alignment horizontal="center" vertical="center" wrapText="1"/>
    </xf>
    <xf numFmtId="0" fontId="7" fillId="4" borderId="12" xfId="0" applyFont="1" applyFill="1" applyBorder="1" applyAlignment="1">
      <alignment horizontal="center" vertical="center" wrapText="1"/>
    </xf>
    <xf numFmtId="0" fontId="7" fillId="4" borderId="5" xfId="0" applyFont="1" applyFill="1" applyBorder="1" applyAlignment="1">
      <alignment horizontal="center" vertical="center" wrapText="1"/>
    </xf>
    <xf numFmtId="1" fontId="2" fillId="2" borderId="6" xfId="0" applyNumberFormat="1" applyFont="1" applyFill="1" applyBorder="1" applyAlignment="1">
      <alignment vertical="center" wrapText="1"/>
    </xf>
    <xf numFmtId="49" fontId="2" fillId="2" borderId="7" xfId="0" applyNumberFormat="1" applyFont="1" applyFill="1" applyBorder="1" applyAlignment="1">
      <alignment horizontal="left" vertical="center" wrapText="1"/>
    </xf>
    <xf numFmtId="0" fontId="12" fillId="2" borderId="7" xfId="1" applyNumberFormat="1" applyFill="1" applyBorder="1" applyAlignment="1" applyProtection="1">
      <alignment horizontal="left" vertical="center" wrapText="1"/>
    </xf>
    <xf numFmtId="0" fontId="11" fillId="2" borderId="7" xfId="1" applyNumberFormat="1" applyFont="1" applyFill="1" applyBorder="1" applyAlignment="1" applyProtection="1">
      <alignment horizontal="left" vertical="center" wrapText="1"/>
    </xf>
    <xf numFmtId="0" fontId="2" fillId="2" borderId="1" xfId="3" quotePrefix="1" applyFont="1" applyFill="1" applyBorder="1" applyAlignment="1">
      <alignment vertical="top" wrapText="1"/>
    </xf>
    <xf numFmtId="0" fontId="2" fillId="2" borderId="34" xfId="3" applyFont="1" applyFill="1" applyBorder="1" applyAlignment="1">
      <alignment vertical="top" wrapText="1"/>
    </xf>
    <xf numFmtId="0" fontId="2" fillId="2" borderId="34" xfId="3" quotePrefix="1" applyFont="1" applyFill="1" applyBorder="1" applyAlignment="1">
      <alignment vertical="top" wrapText="1"/>
    </xf>
    <xf numFmtId="0" fontId="2" fillId="2" borderId="34" xfId="0" applyFont="1" applyFill="1" applyBorder="1" applyAlignment="1">
      <alignment vertical="top" wrapText="1"/>
    </xf>
    <xf numFmtId="0" fontId="2" fillId="2" borderId="25" xfId="3" applyFont="1" applyFill="1" applyBorder="1" applyAlignment="1">
      <alignment vertical="top" wrapText="1"/>
    </xf>
    <xf numFmtId="0" fontId="2" fillId="2" borderId="25" xfId="3" quotePrefix="1" applyFont="1" applyFill="1" applyBorder="1" applyAlignment="1">
      <alignment vertical="top" wrapText="1"/>
    </xf>
    <xf numFmtId="0" fontId="2" fillId="2" borderId="25" xfId="0" applyFont="1" applyFill="1" applyBorder="1"/>
    <xf numFmtId="0" fontId="13" fillId="2" borderId="25" xfId="0" applyFont="1" applyFill="1" applyBorder="1"/>
    <xf numFmtId="0" fontId="25" fillId="0" borderId="0" xfId="0" applyFont="1"/>
    <xf numFmtId="14" fontId="2" fillId="2" borderId="1" xfId="3" applyNumberFormat="1" applyFont="1" applyFill="1" applyBorder="1" applyAlignment="1">
      <alignment vertical="top" wrapText="1"/>
    </xf>
    <xf numFmtId="0" fontId="2" fillId="2" borderId="1" xfId="0" applyFont="1" applyFill="1" applyBorder="1" applyAlignment="1">
      <alignment horizontal="left" vertical="top" wrapText="1"/>
    </xf>
    <xf numFmtId="0" fontId="2" fillId="2" borderId="7" xfId="1" applyNumberFormat="1" applyFont="1" applyFill="1" applyBorder="1" applyAlignment="1" applyProtection="1">
      <alignment horizontal="left" vertical="center" wrapText="1"/>
    </xf>
    <xf numFmtId="0" fontId="2" fillId="2" borderId="7" xfId="1" applyNumberFormat="1" applyFont="1" applyFill="1" applyBorder="1" applyAlignment="1" applyProtection="1">
      <alignment horizontal="left" vertical="top" wrapText="1"/>
    </xf>
    <xf numFmtId="0" fontId="26" fillId="0" borderId="0" xfId="0" applyFont="1"/>
    <xf numFmtId="14" fontId="5" fillId="2" borderId="2" xfId="0" applyNumberFormat="1" applyFont="1" applyFill="1" applyBorder="1" applyAlignment="1">
      <alignment horizontal="left"/>
    </xf>
    <xf numFmtId="0" fontId="27" fillId="0" borderId="0" xfId="0" applyFont="1"/>
    <xf numFmtId="49" fontId="2" fillId="2" borderId="7" xfId="0" applyNumberFormat="1" applyFont="1" applyFill="1" applyBorder="1" applyAlignment="1">
      <alignment horizontal="left" vertical="center"/>
    </xf>
    <xf numFmtId="49" fontId="2" fillId="2" borderId="35" xfId="0" applyNumberFormat="1" applyFont="1" applyFill="1" applyBorder="1" applyAlignment="1">
      <alignment horizontal="left" vertical="center"/>
    </xf>
    <xf numFmtId="0" fontId="28" fillId="2" borderId="7" xfId="1" applyFont="1" applyFill="1" applyBorder="1" applyAlignment="1">
      <alignment horizontal="left" vertical="center" wrapText="1"/>
    </xf>
    <xf numFmtId="0" fontId="2" fillId="2" borderId="36" xfId="0" applyFont="1" applyFill="1" applyBorder="1" applyAlignment="1">
      <alignment horizontal="left" vertical="center" wrapText="1"/>
    </xf>
    <xf numFmtId="0" fontId="2" fillId="2" borderId="1" xfId="0" applyFont="1" applyFill="1" applyBorder="1"/>
    <xf numFmtId="0" fontId="29" fillId="0" borderId="0" xfId="0" applyFont="1"/>
    <xf numFmtId="0" fontId="30" fillId="0" borderId="0" xfId="0" applyFont="1"/>
    <xf numFmtId="14" fontId="21" fillId="0" borderId="6" xfId="5" applyNumberFormat="1" applyFont="1" applyBorder="1" applyAlignment="1">
      <alignment horizontal="left" vertical="top" wrapText="1"/>
    </xf>
    <xf numFmtId="0" fontId="4" fillId="0" borderId="1" xfId="5" applyFont="1" applyBorder="1" applyAlignment="1">
      <alignment horizontal="center" vertical="center"/>
    </xf>
    <xf numFmtId="0" fontId="21" fillId="0" borderId="1" xfId="5" applyFont="1" applyBorder="1" applyAlignment="1">
      <alignment horizontal="left"/>
    </xf>
    <xf numFmtId="0" fontId="21" fillId="0" borderId="13" xfId="5" applyFont="1" applyBorder="1" applyAlignment="1">
      <alignment horizontal="left" vertical="center"/>
    </xf>
    <xf numFmtId="0" fontId="21" fillId="0" borderId="14" xfId="5" applyFont="1" applyBorder="1" applyAlignment="1">
      <alignment horizontal="left" vertical="center"/>
    </xf>
    <xf numFmtId="0" fontId="21" fillId="0" borderId="2" xfId="5" applyFont="1" applyBorder="1" applyAlignment="1">
      <alignment horizontal="left" vertical="center"/>
    </xf>
    <xf numFmtId="1" fontId="5" fillId="2" borderId="1" xfId="0" applyNumberFormat="1" applyFont="1" applyFill="1" applyBorder="1" applyAlignment="1">
      <alignment vertical="center" wrapText="1"/>
    </xf>
    <xf numFmtId="0" fontId="24" fillId="2" borderId="1" xfId="0" applyFont="1" applyFill="1" applyBorder="1" applyAlignment="1">
      <alignment vertical="top" wrapText="1"/>
    </xf>
    <xf numFmtId="1" fontId="5" fillId="2" borderId="13" xfId="0" applyNumberFormat="1" applyFont="1" applyFill="1" applyBorder="1"/>
    <xf numFmtId="0" fontId="2" fillId="0" borderId="1" xfId="5" applyFont="1" applyBorder="1" applyAlignment="1">
      <alignment horizontal="left"/>
    </xf>
    <xf numFmtId="0" fontId="6" fillId="2" borderId="1" xfId="0" applyFont="1" applyFill="1" applyBorder="1" applyAlignment="1">
      <alignment horizontal="left"/>
    </xf>
    <xf numFmtId="0" fontId="5" fillId="2" borderId="1" xfId="0" applyFont="1" applyFill="1" applyBorder="1" applyAlignment="1">
      <alignment horizontal="left"/>
    </xf>
    <xf numFmtId="0" fontId="6" fillId="2" borderId="1" xfId="2" applyFont="1" applyFill="1" applyBorder="1" applyAlignment="1">
      <alignment vertical="top"/>
    </xf>
    <xf numFmtId="0" fontId="4" fillId="2" borderId="0" xfId="2" applyFont="1" applyFill="1" applyAlignment="1">
      <alignment horizontal="center"/>
    </xf>
    <xf numFmtId="0" fontId="2" fillId="2" borderId="27" xfId="3" applyFont="1" applyFill="1" applyBorder="1" applyAlignment="1">
      <alignment horizontal="left" vertical="top" wrapText="1"/>
    </xf>
    <xf numFmtId="0" fontId="2" fillId="2" borderId="28" xfId="3" applyFont="1" applyFill="1" applyBorder="1" applyAlignment="1">
      <alignment horizontal="left" vertical="top" wrapText="1"/>
    </xf>
    <xf numFmtId="0" fontId="2" fillId="2" borderId="25" xfId="3" applyFont="1" applyFill="1" applyBorder="1" applyAlignment="1">
      <alignment horizontal="left" vertical="top" wrapText="1"/>
    </xf>
    <xf numFmtId="0" fontId="2" fillId="2" borderId="30" xfId="3" applyFont="1" applyFill="1" applyBorder="1" applyAlignment="1">
      <alignment horizontal="left" vertical="top" wrapText="1"/>
    </xf>
  </cellXfs>
  <cellStyles count="6">
    <cellStyle name="Bình thường" xfId="0" builtinId="0"/>
    <cellStyle name="Normal_Functional Test Case v1.0" xfId="2" xr:uid="{00000000-0005-0000-0000-000002000000}"/>
    <cellStyle name="Normal_Sheet1" xfId="3" xr:uid="{00000000-0005-0000-0000-000003000000}"/>
    <cellStyle name="Normal_Template_UnitTest Case_v0.9" xfId="5" xr:uid="{EEA5E9E7-8D36-4240-9C70-BE5C8BB08911}"/>
    <cellStyle name="Siêu kết nối" xfId="1" builtinId="8"/>
    <cellStyle name="標準_結合試験(AllOvertheWorld)" xfId="4" xr:uid="{00000000-0005-0000-0000-000004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9.png"/><Relationship Id="rId2" Type="http://schemas.openxmlformats.org/officeDocument/2006/relationships/image" Target="../media/image148.png"/><Relationship Id="rId1" Type="http://schemas.openxmlformats.org/officeDocument/2006/relationships/image" Target="../media/image134.png"/><Relationship Id="rId6" Type="http://schemas.openxmlformats.org/officeDocument/2006/relationships/image" Target="../media/image152.png"/><Relationship Id="rId5" Type="http://schemas.openxmlformats.org/officeDocument/2006/relationships/image" Target="../media/image151.png"/><Relationship Id="rId4" Type="http://schemas.openxmlformats.org/officeDocument/2006/relationships/image" Target="../media/image150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9.png"/><Relationship Id="rId3" Type="http://schemas.openxmlformats.org/officeDocument/2006/relationships/image" Target="../media/image154.png"/><Relationship Id="rId7" Type="http://schemas.openxmlformats.org/officeDocument/2006/relationships/image" Target="../media/image158.png"/><Relationship Id="rId2" Type="http://schemas.openxmlformats.org/officeDocument/2006/relationships/image" Target="../media/image153.png"/><Relationship Id="rId1" Type="http://schemas.openxmlformats.org/officeDocument/2006/relationships/image" Target="../media/image134.png"/><Relationship Id="rId6" Type="http://schemas.openxmlformats.org/officeDocument/2006/relationships/image" Target="../media/image157.png"/><Relationship Id="rId11" Type="http://schemas.openxmlformats.org/officeDocument/2006/relationships/image" Target="../media/image162.png"/><Relationship Id="rId5" Type="http://schemas.openxmlformats.org/officeDocument/2006/relationships/image" Target="../media/image156.png"/><Relationship Id="rId10" Type="http://schemas.openxmlformats.org/officeDocument/2006/relationships/image" Target="../media/image161.png"/><Relationship Id="rId4" Type="http://schemas.openxmlformats.org/officeDocument/2006/relationships/image" Target="../media/image155.png"/><Relationship Id="rId9" Type="http://schemas.openxmlformats.org/officeDocument/2006/relationships/image" Target="../media/image16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13" Type="http://schemas.openxmlformats.org/officeDocument/2006/relationships/image" Target="../media/image33.png"/><Relationship Id="rId18" Type="http://schemas.openxmlformats.org/officeDocument/2006/relationships/image" Target="../media/image38.png"/><Relationship Id="rId26" Type="http://schemas.openxmlformats.org/officeDocument/2006/relationships/image" Target="../media/image46.png"/><Relationship Id="rId3" Type="http://schemas.openxmlformats.org/officeDocument/2006/relationships/image" Target="../media/image23.png"/><Relationship Id="rId21" Type="http://schemas.openxmlformats.org/officeDocument/2006/relationships/image" Target="../media/image41.png"/><Relationship Id="rId7" Type="http://schemas.openxmlformats.org/officeDocument/2006/relationships/image" Target="../media/image27.png"/><Relationship Id="rId12" Type="http://schemas.openxmlformats.org/officeDocument/2006/relationships/image" Target="../media/image32.png"/><Relationship Id="rId17" Type="http://schemas.openxmlformats.org/officeDocument/2006/relationships/image" Target="../media/image37.png"/><Relationship Id="rId25" Type="http://schemas.openxmlformats.org/officeDocument/2006/relationships/image" Target="../media/image45.png"/><Relationship Id="rId2" Type="http://schemas.openxmlformats.org/officeDocument/2006/relationships/image" Target="../media/image22.png"/><Relationship Id="rId16" Type="http://schemas.openxmlformats.org/officeDocument/2006/relationships/image" Target="../media/image36.png"/><Relationship Id="rId20" Type="http://schemas.openxmlformats.org/officeDocument/2006/relationships/image" Target="../media/image40.png"/><Relationship Id="rId29" Type="http://schemas.openxmlformats.org/officeDocument/2006/relationships/image" Target="../media/image49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11" Type="http://schemas.openxmlformats.org/officeDocument/2006/relationships/image" Target="../media/image31.png"/><Relationship Id="rId24" Type="http://schemas.openxmlformats.org/officeDocument/2006/relationships/image" Target="../media/image44.png"/><Relationship Id="rId5" Type="http://schemas.openxmlformats.org/officeDocument/2006/relationships/image" Target="../media/image25.png"/><Relationship Id="rId15" Type="http://schemas.openxmlformats.org/officeDocument/2006/relationships/image" Target="../media/image35.png"/><Relationship Id="rId23" Type="http://schemas.openxmlformats.org/officeDocument/2006/relationships/image" Target="../media/image43.png"/><Relationship Id="rId28" Type="http://schemas.openxmlformats.org/officeDocument/2006/relationships/image" Target="../media/image48.png"/><Relationship Id="rId10" Type="http://schemas.openxmlformats.org/officeDocument/2006/relationships/image" Target="../media/image30.png"/><Relationship Id="rId19" Type="http://schemas.openxmlformats.org/officeDocument/2006/relationships/image" Target="../media/image39.png"/><Relationship Id="rId4" Type="http://schemas.openxmlformats.org/officeDocument/2006/relationships/image" Target="../media/image24.png"/><Relationship Id="rId9" Type="http://schemas.openxmlformats.org/officeDocument/2006/relationships/image" Target="../media/image29.png"/><Relationship Id="rId14" Type="http://schemas.openxmlformats.org/officeDocument/2006/relationships/image" Target="../media/image34.png"/><Relationship Id="rId22" Type="http://schemas.openxmlformats.org/officeDocument/2006/relationships/image" Target="../media/image42.png"/><Relationship Id="rId27" Type="http://schemas.openxmlformats.org/officeDocument/2006/relationships/image" Target="../media/image4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13" Type="http://schemas.openxmlformats.org/officeDocument/2006/relationships/image" Target="../media/image62.png"/><Relationship Id="rId18" Type="http://schemas.openxmlformats.org/officeDocument/2006/relationships/image" Target="../media/image67.png"/><Relationship Id="rId3" Type="http://schemas.openxmlformats.org/officeDocument/2006/relationships/image" Target="../media/image52.png"/><Relationship Id="rId21" Type="http://schemas.openxmlformats.org/officeDocument/2006/relationships/image" Target="../media/image70.png"/><Relationship Id="rId7" Type="http://schemas.openxmlformats.org/officeDocument/2006/relationships/image" Target="../media/image56.png"/><Relationship Id="rId12" Type="http://schemas.openxmlformats.org/officeDocument/2006/relationships/image" Target="../media/image61.png"/><Relationship Id="rId17" Type="http://schemas.openxmlformats.org/officeDocument/2006/relationships/image" Target="../media/image66.png"/><Relationship Id="rId2" Type="http://schemas.openxmlformats.org/officeDocument/2006/relationships/image" Target="../media/image51.png"/><Relationship Id="rId16" Type="http://schemas.openxmlformats.org/officeDocument/2006/relationships/image" Target="../media/image65.png"/><Relationship Id="rId20" Type="http://schemas.openxmlformats.org/officeDocument/2006/relationships/image" Target="../media/image69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11" Type="http://schemas.openxmlformats.org/officeDocument/2006/relationships/image" Target="../media/image60.png"/><Relationship Id="rId5" Type="http://schemas.openxmlformats.org/officeDocument/2006/relationships/image" Target="../media/image54.png"/><Relationship Id="rId15" Type="http://schemas.openxmlformats.org/officeDocument/2006/relationships/image" Target="../media/image64.png"/><Relationship Id="rId23" Type="http://schemas.openxmlformats.org/officeDocument/2006/relationships/image" Target="../media/image72.png"/><Relationship Id="rId10" Type="http://schemas.openxmlformats.org/officeDocument/2006/relationships/image" Target="../media/image59.png"/><Relationship Id="rId19" Type="http://schemas.openxmlformats.org/officeDocument/2006/relationships/image" Target="../media/image68.png"/><Relationship Id="rId4" Type="http://schemas.openxmlformats.org/officeDocument/2006/relationships/image" Target="../media/image53.png"/><Relationship Id="rId9" Type="http://schemas.openxmlformats.org/officeDocument/2006/relationships/image" Target="../media/image58.png"/><Relationship Id="rId14" Type="http://schemas.openxmlformats.org/officeDocument/2006/relationships/image" Target="../media/image63.png"/><Relationship Id="rId22" Type="http://schemas.openxmlformats.org/officeDocument/2006/relationships/image" Target="../media/image71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0.png"/><Relationship Id="rId13" Type="http://schemas.openxmlformats.org/officeDocument/2006/relationships/image" Target="../media/image85.png"/><Relationship Id="rId18" Type="http://schemas.openxmlformats.org/officeDocument/2006/relationships/image" Target="../media/image90.png"/><Relationship Id="rId3" Type="http://schemas.openxmlformats.org/officeDocument/2006/relationships/image" Target="../media/image75.png"/><Relationship Id="rId7" Type="http://schemas.openxmlformats.org/officeDocument/2006/relationships/image" Target="../media/image79.png"/><Relationship Id="rId12" Type="http://schemas.openxmlformats.org/officeDocument/2006/relationships/image" Target="../media/image84.png"/><Relationship Id="rId17" Type="http://schemas.openxmlformats.org/officeDocument/2006/relationships/image" Target="../media/image89.png"/><Relationship Id="rId2" Type="http://schemas.openxmlformats.org/officeDocument/2006/relationships/image" Target="../media/image74.png"/><Relationship Id="rId16" Type="http://schemas.openxmlformats.org/officeDocument/2006/relationships/image" Target="../media/image88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11" Type="http://schemas.openxmlformats.org/officeDocument/2006/relationships/image" Target="../media/image83.png"/><Relationship Id="rId5" Type="http://schemas.openxmlformats.org/officeDocument/2006/relationships/image" Target="../media/image77.png"/><Relationship Id="rId15" Type="http://schemas.openxmlformats.org/officeDocument/2006/relationships/image" Target="../media/image87.png"/><Relationship Id="rId10" Type="http://schemas.openxmlformats.org/officeDocument/2006/relationships/image" Target="../media/image82.png"/><Relationship Id="rId4" Type="http://schemas.openxmlformats.org/officeDocument/2006/relationships/image" Target="../media/image76.png"/><Relationship Id="rId9" Type="http://schemas.openxmlformats.org/officeDocument/2006/relationships/image" Target="../media/image81.png"/><Relationship Id="rId14" Type="http://schemas.openxmlformats.org/officeDocument/2006/relationships/image" Target="../media/image8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13" Type="http://schemas.openxmlformats.org/officeDocument/2006/relationships/image" Target="../media/image103.png"/><Relationship Id="rId18" Type="http://schemas.openxmlformats.org/officeDocument/2006/relationships/image" Target="../media/image108.png"/><Relationship Id="rId26" Type="http://schemas.openxmlformats.org/officeDocument/2006/relationships/image" Target="../media/image116.png"/><Relationship Id="rId3" Type="http://schemas.openxmlformats.org/officeDocument/2006/relationships/image" Target="../media/image93.png"/><Relationship Id="rId21" Type="http://schemas.openxmlformats.org/officeDocument/2006/relationships/image" Target="../media/image111.png"/><Relationship Id="rId7" Type="http://schemas.openxmlformats.org/officeDocument/2006/relationships/image" Target="../media/image97.png"/><Relationship Id="rId12" Type="http://schemas.openxmlformats.org/officeDocument/2006/relationships/image" Target="../media/image102.png"/><Relationship Id="rId17" Type="http://schemas.openxmlformats.org/officeDocument/2006/relationships/image" Target="../media/image107.png"/><Relationship Id="rId25" Type="http://schemas.openxmlformats.org/officeDocument/2006/relationships/image" Target="../media/image115.png"/><Relationship Id="rId2" Type="http://schemas.openxmlformats.org/officeDocument/2006/relationships/image" Target="../media/image92.png"/><Relationship Id="rId16" Type="http://schemas.openxmlformats.org/officeDocument/2006/relationships/image" Target="../media/image106.png"/><Relationship Id="rId20" Type="http://schemas.openxmlformats.org/officeDocument/2006/relationships/image" Target="../media/image110.png"/><Relationship Id="rId29" Type="http://schemas.openxmlformats.org/officeDocument/2006/relationships/image" Target="../media/image119.png"/><Relationship Id="rId1" Type="http://schemas.openxmlformats.org/officeDocument/2006/relationships/image" Target="../media/image91.png"/><Relationship Id="rId6" Type="http://schemas.openxmlformats.org/officeDocument/2006/relationships/image" Target="../media/image96.png"/><Relationship Id="rId11" Type="http://schemas.openxmlformats.org/officeDocument/2006/relationships/image" Target="../media/image101.png"/><Relationship Id="rId24" Type="http://schemas.openxmlformats.org/officeDocument/2006/relationships/image" Target="../media/image114.png"/><Relationship Id="rId32" Type="http://schemas.openxmlformats.org/officeDocument/2006/relationships/image" Target="../media/image122.png"/><Relationship Id="rId5" Type="http://schemas.openxmlformats.org/officeDocument/2006/relationships/image" Target="../media/image95.png"/><Relationship Id="rId15" Type="http://schemas.openxmlformats.org/officeDocument/2006/relationships/image" Target="../media/image105.png"/><Relationship Id="rId23" Type="http://schemas.openxmlformats.org/officeDocument/2006/relationships/image" Target="../media/image113.png"/><Relationship Id="rId28" Type="http://schemas.openxmlformats.org/officeDocument/2006/relationships/image" Target="../media/image118.png"/><Relationship Id="rId10" Type="http://schemas.openxmlformats.org/officeDocument/2006/relationships/image" Target="../media/image100.png"/><Relationship Id="rId19" Type="http://schemas.openxmlformats.org/officeDocument/2006/relationships/image" Target="../media/image109.png"/><Relationship Id="rId31" Type="http://schemas.openxmlformats.org/officeDocument/2006/relationships/image" Target="../media/image121.png"/><Relationship Id="rId4" Type="http://schemas.openxmlformats.org/officeDocument/2006/relationships/image" Target="../media/image94.png"/><Relationship Id="rId9" Type="http://schemas.openxmlformats.org/officeDocument/2006/relationships/image" Target="../media/image99.png"/><Relationship Id="rId14" Type="http://schemas.openxmlformats.org/officeDocument/2006/relationships/image" Target="../media/image104.png"/><Relationship Id="rId22" Type="http://schemas.openxmlformats.org/officeDocument/2006/relationships/image" Target="../media/image112.png"/><Relationship Id="rId27" Type="http://schemas.openxmlformats.org/officeDocument/2006/relationships/image" Target="../media/image117.png"/><Relationship Id="rId30" Type="http://schemas.openxmlformats.org/officeDocument/2006/relationships/image" Target="../media/image12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5.png"/><Relationship Id="rId7" Type="http://schemas.openxmlformats.org/officeDocument/2006/relationships/image" Target="../media/image129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5" Type="http://schemas.openxmlformats.org/officeDocument/2006/relationships/image" Target="../media/image127.png"/><Relationship Id="rId4" Type="http://schemas.openxmlformats.org/officeDocument/2006/relationships/image" Target="../media/image12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2.png"/><Relationship Id="rId2" Type="http://schemas.openxmlformats.org/officeDocument/2006/relationships/image" Target="../media/image131.png"/><Relationship Id="rId1" Type="http://schemas.openxmlformats.org/officeDocument/2006/relationships/image" Target="../media/image130.png"/><Relationship Id="rId4" Type="http://schemas.openxmlformats.org/officeDocument/2006/relationships/image" Target="../media/image133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1.png"/><Relationship Id="rId13" Type="http://schemas.openxmlformats.org/officeDocument/2006/relationships/image" Target="../media/image146.png"/><Relationship Id="rId3" Type="http://schemas.openxmlformats.org/officeDocument/2006/relationships/image" Target="../media/image136.png"/><Relationship Id="rId7" Type="http://schemas.openxmlformats.org/officeDocument/2006/relationships/image" Target="../media/image140.png"/><Relationship Id="rId12" Type="http://schemas.openxmlformats.org/officeDocument/2006/relationships/image" Target="../media/image145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6" Type="http://schemas.openxmlformats.org/officeDocument/2006/relationships/image" Target="../media/image139.png"/><Relationship Id="rId11" Type="http://schemas.openxmlformats.org/officeDocument/2006/relationships/image" Target="../media/image144.png"/><Relationship Id="rId5" Type="http://schemas.openxmlformats.org/officeDocument/2006/relationships/image" Target="../media/image138.png"/><Relationship Id="rId10" Type="http://schemas.openxmlformats.org/officeDocument/2006/relationships/image" Target="../media/image143.png"/><Relationship Id="rId4" Type="http://schemas.openxmlformats.org/officeDocument/2006/relationships/image" Target="../media/image137.png"/><Relationship Id="rId9" Type="http://schemas.openxmlformats.org/officeDocument/2006/relationships/image" Target="../media/image142.png"/><Relationship Id="rId14" Type="http://schemas.openxmlformats.org/officeDocument/2006/relationships/image" Target="../media/image14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88900</xdr:rowOff>
    </xdr:from>
    <xdr:to>
      <xdr:col>0</xdr:col>
      <xdr:colOff>1925955</xdr:colOff>
      <xdr:row>1</xdr:row>
      <xdr:rowOff>756396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4A28D81-F0A9-7F4A-AE56-D77A2B14C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1386"/>
          <a:ext cx="2009775" cy="6674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9838273" cy="6103074"/>
    <xdr:pic>
      <xdr:nvPicPr>
        <xdr:cNvPr id="2" name="Picture 1">
          <a:extLst>
            <a:ext uri="{FF2B5EF4-FFF2-40B4-BE49-F238E27FC236}">
              <a16:creationId xmlns:a16="http://schemas.microsoft.com/office/drawing/2014/main" id="{46D04AB7-1592-4A3E-A1D9-CDCED6B7F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335280"/>
          <a:ext cx="9838273" cy="610307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12505504" cy="6172735"/>
    <xdr:pic>
      <xdr:nvPicPr>
        <xdr:cNvPr id="3" name="Picture 2">
          <a:extLst>
            <a:ext uri="{FF2B5EF4-FFF2-40B4-BE49-F238E27FC236}">
              <a16:creationId xmlns:a16="http://schemas.microsoft.com/office/drawing/2014/main" id="{6D606CF3-2E2A-4230-93EF-99591463C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6705600"/>
          <a:ext cx="12505504" cy="617273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11857748" cy="5532599"/>
    <xdr:pic>
      <xdr:nvPicPr>
        <xdr:cNvPr id="4" name="Picture 3">
          <a:extLst>
            <a:ext uri="{FF2B5EF4-FFF2-40B4-BE49-F238E27FC236}">
              <a16:creationId xmlns:a16="http://schemas.microsoft.com/office/drawing/2014/main" id="{77BAAC3D-73F5-4E65-B412-48E3E9E1E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13243560"/>
          <a:ext cx="11857748" cy="55325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116</xdr:row>
      <xdr:rowOff>0</xdr:rowOff>
    </xdr:from>
    <xdr:ext cx="9838273" cy="6103074"/>
    <xdr:pic>
      <xdr:nvPicPr>
        <xdr:cNvPr id="5" name="Picture 4">
          <a:extLst>
            <a:ext uri="{FF2B5EF4-FFF2-40B4-BE49-F238E27FC236}">
              <a16:creationId xmlns:a16="http://schemas.microsoft.com/office/drawing/2014/main" id="{A3F73FB8-D2BD-4694-8974-A3A901AE3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19446240"/>
          <a:ext cx="9838273" cy="610307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155</xdr:row>
      <xdr:rowOff>0</xdr:rowOff>
    </xdr:from>
    <xdr:ext cx="12505504" cy="6172735"/>
    <xdr:pic>
      <xdr:nvPicPr>
        <xdr:cNvPr id="6" name="Picture 5">
          <a:extLst>
            <a:ext uri="{FF2B5EF4-FFF2-40B4-BE49-F238E27FC236}">
              <a16:creationId xmlns:a16="http://schemas.microsoft.com/office/drawing/2014/main" id="{65744757-35FE-476D-B2FC-D96330C71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25984200"/>
          <a:ext cx="12505504" cy="617273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194</xdr:row>
      <xdr:rowOff>0</xdr:rowOff>
    </xdr:from>
    <xdr:ext cx="12215919" cy="5456393"/>
    <xdr:pic>
      <xdr:nvPicPr>
        <xdr:cNvPr id="7" name="Picture 6">
          <a:extLst>
            <a:ext uri="{FF2B5EF4-FFF2-40B4-BE49-F238E27FC236}">
              <a16:creationId xmlns:a16="http://schemas.microsoft.com/office/drawing/2014/main" id="{8584B710-65D1-4E92-9A8E-030F75F21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32522160"/>
          <a:ext cx="12215919" cy="545639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229</xdr:row>
      <xdr:rowOff>0</xdr:rowOff>
    </xdr:from>
    <xdr:ext cx="11476715" cy="6690940"/>
    <xdr:pic>
      <xdr:nvPicPr>
        <xdr:cNvPr id="8" name="Picture 7">
          <a:extLst>
            <a:ext uri="{FF2B5EF4-FFF2-40B4-BE49-F238E27FC236}">
              <a16:creationId xmlns:a16="http://schemas.microsoft.com/office/drawing/2014/main" id="{C5AA574B-9EE6-453A-9C76-D0C0ABA21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38389560"/>
          <a:ext cx="11476715" cy="669094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273</xdr:row>
      <xdr:rowOff>0</xdr:rowOff>
    </xdr:from>
    <xdr:ext cx="9838273" cy="6103074"/>
    <xdr:pic>
      <xdr:nvPicPr>
        <xdr:cNvPr id="9" name="Picture 8">
          <a:extLst>
            <a:ext uri="{FF2B5EF4-FFF2-40B4-BE49-F238E27FC236}">
              <a16:creationId xmlns:a16="http://schemas.microsoft.com/office/drawing/2014/main" id="{0F24AD08-C7AE-42C0-ACE1-DD2963B64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45765720"/>
          <a:ext cx="9838273" cy="610307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311</xdr:row>
      <xdr:rowOff>0</xdr:rowOff>
    </xdr:from>
    <xdr:ext cx="12505504" cy="6172735"/>
    <xdr:pic>
      <xdr:nvPicPr>
        <xdr:cNvPr id="10" name="Picture 9">
          <a:extLst>
            <a:ext uri="{FF2B5EF4-FFF2-40B4-BE49-F238E27FC236}">
              <a16:creationId xmlns:a16="http://schemas.microsoft.com/office/drawing/2014/main" id="{1344DA01-D838-4384-9F62-4BD2CFD5E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52136040"/>
          <a:ext cx="12505504" cy="617273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350</xdr:row>
      <xdr:rowOff>0</xdr:rowOff>
    </xdr:from>
    <xdr:ext cx="11781541" cy="5159187"/>
    <xdr:pic>
      <xdr:nvPicPr>
        <xdr:cNvPr id="11" name="Picture 10">
          <a:extLst>
            <a:ext uri="{FF2B5EF4-FFF2-40B4-BE49-F238E27FC236}">
              <a16:creationId xmlns:a16="http://schemas.microsoft.com/office/drawing/2014/main" id="{5D202FDE-D899-43F2-9D3C-0D1848FA0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58674000"/>
          <a:ext cx="11781541" cy="5159187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9838273" cy="6103074"/>
    <xdr:pic>
      <xdr:nvPicPr>
        <xdr:cNvPr id="2" name="Picture 1">
          <a:extLst>
            <a:ext uri="{FF2B5EF4-FFF2-40B4-BE49-F238E27FC236}">
              <a16:creationId xmlns:a16="http://schemas.microsoft.com/office/drawing/2014/main" id="{FDAC6244-B15E-4DB8-917E-E34EA834A1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335280"/>
          <a:ext cx="9838273" cy="610307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40</xdr:row>
      <xdr:rowOff>0</xdr:rowOff>
    </xdr:from>
    <xdr:ext cx="13922947" cy="6187976"/>
    <xdr:pic>
      <xdr:nvPicPr>
        <xdr:cNvPr id="3" name="Picture 2">
          <a:extLst>
            <a:ext uri="{FF2B5EF4-FFF2-40B4-BE49-F238E27FC236}">
              <a16:creationId xmlns:a16="http://schemas.microsoft.com/office/drawing/2014/main" id="{BC6E9FA4-EE49-4088-A252-FE47AE472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6705600"/>
          <a:ext cx="13922947" cy="618797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78</xdr:row>
      <xdr:rowOff>0</xdr:rowOff>
    </xdr:from>
    <xdr:ext cx="8702794" cy="6370872"/>
    <xdr:pic>
      <xdr:nvPicPr>
        <xdr:cNvPr id="4" name="Picture 3">
          <a:extLst>
            <a:ext uri="{FF2B5EF4-FFF2-40B4-BE49-F238E27FC236}">
              <a16:creationId xmlns:a16="http://schemas.microsoft.com/office/drawing/2014/main" id="{43272FF5-873E-40C1-8359-401592E3A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13075920"/>
          <a:ext cx="8702794" cy="637087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117</xdr:row>
      <xdr:rowOff>0</xdr:rowOff>
    </xdr:from>
    <xdr:ext cx="9129551" cy="6226080"/>
    <xdr:pic>
      <xdr:nvPicPr>
        <xdr:cNvPr id="5" name="Picture 4">
          <a:extLst>
            <a:ext uri="{FF2B5EF4-FFF2-40B4-BE49-F238E27FC236}">
              <a16:creationId xmlns:a16="http://schemas.microsoft.com/office/drawing/2014/main" id="{41DFEC38-9437-4D44-8040-58C3DB89D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19613880"/>
          <a:ext cx="9129551" cy="62260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156</xdr:row>
      <xdr:rowOff>0</xdr:rowOff>
    </xdr:from>
    <xdr:ext cx="9160034" cy="6363251"/>
    <xdr:pic>
      <xdr:nvPicPr>
        <xdr:cNvPr id="6" name="Picture 5">
          <a:extLst>
            <a:ext uri="{FF2B5EF4-FFF2-40B4-BE49-F238E27FC236}">
              <a16:creationId xmlns:a16="http://schemas.microsoft.com/office/drawing/2014/main" id="{DCC18889-8DA9-4DA2-AD4D-ACBBC4D55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26151840"/>
          <a:ext cx="9160034" cy="6363251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196</xdr:row>
      <xdr:rowOff>0</xdr:rowOff>
    </xdr:from>
    <xdr:ext cx="9312447" cy="5989839"/>
    <xdr:pic>
      <xdr:nvPicPr>
        <xdr:cNvPr id="7" name="Picture 6">
          <a:extLst>
            <a:ext uri="{FF2B5EF4-FFF2-40B4-BE49-F238E27FC236}">
              <a16:creationId xmlns:a16="http://schemas.microsoft.com/office/drawing/2014/main" id="{FEEA3463-B570-420C-AEEA-35A3655AB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32857440"/>
          <a:ext cx="9312447" cy="59898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234</xdr:row>
      <xdr:rowOff>0</xdr:rowOff>
    </xdr:from>
    <xdr:ext cx="13541914" cy="6020322"/>
    <xdr:pic>
      <xdr:nvPicPr>
        <xdr:cNvPr id="8" name="Picture 7">
          <a:extLst>
            <a:ext uri="{FF2B5EF4-FFF2-40B4-BE49-F238E27FC236}">
              <a16:creationId xmlns:a16="http://schemas.microsoft.com/office/drawing/2014/main" id="{5C743520-68BC-4B90-BE24-7AABD2BB3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39227760"/>
          <a:ext cx="13541914" cy="602032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275</xdr:row>
      <xdr:rowOff>0</xdr:rowOff>
    </xdr:from>
    <xdr:ext cx="9838273" cy="6103074"/>
    <xdr:pic>
      <xdr:nvPicPr>
        <xdr:cNvPr id="9" name="Picture 8">
          <a:extLst>
            <a:ext uri="{FF2B5EF4-FFF2-40B4-BE49-F238E27FC236}">
              <a16:creationId xmlns:a16="http://schemas.microsoft.com/office/drawing/2014/main" id="{7F45C6D5-BBEC-4486-9930-70CE64938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46101000"/>
          <a:ext cx="9838273" cy="610307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313</xdr:row>
      <xdr:rowOff>0</xdr:rowOff>
    </xdr:from>
    <xdr:ext cx="13922947" cy="6187976"/>
    <xdr:pic>
      <xdr:nvPicPr>
        <xdr:cNvPr id="10" name="Picture 9">
          <a:extLst>
            <a:ext uri="{FF2B5EF4-FFF2-40B4-BE49-F238E27FC236}">
              <a16:creationId xmlns:a16="http://schemas.microsoft.com/office/drawing/2014/main" id="{9A7E3B7A-BDC4-4FA4-B9BA-924F80A03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52471320"/>
          <a:ext cx="13922947" cy="618797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353</xdr:row>
      <xdr:rowOff>0</xdr:rowOff>
    </xdr:from>
    <xdr:ext cx="9891617" cy="5334462"/>
    <xdr:pic>
      <xdr:nvPicPr>
        <xdr:cNvPr id="11" name="Picture 10">
          <a:extLst>
            <a:ext uri="{FF2B5EF4-FFF2-40B4-BE49-F238E27FC236}">
              <a16:creationId xmlns:a16="http://schemas.microsoft.com/office/drawing/2014/main" id="{D6A602A9-EE5B-4ED4-8887-962727714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59176920"/>
          <a:ext cx="9891617" cy="533446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387</xdr:row>
      <xdr:rowOff>0</xdr:rowOff>
    </xdr:from>
    <xdr:ext cx="12894157" cy="6424217"/>
    <xdr:pic>
      <xdr:nvPicPr>
        <xdr:cNvPr id="12" name="Picture 11">
          <a:extLst>
            <a:ext uri="{FF2B5EF4-FFF2-40B4-BE49-F238E27FC236}">
              <a16:creationId xmlns:a16="http://schemas.microsoft.com/office/drawing/2014/main" id="{7346C01C-9DF5-413B-B5B6-8BF0E20A2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64876680"/>
          <a:ext cx="12894157" cy="64242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427</xdr:row>
      <xdr:rowOff>0</xdr:rowOff>
    </xdr:from>
    <xdr:ext cx="11209991" cy="2225233"/>
    <xdr:pic>
      <xdr:nvPicPr>
        <xdr:cNvPr id="13" name="Picture 12">
          <a:extLst>
            <a:ext uri="{FF2B5EF4-FFF2-40B4-BE49-F238E27FC236}">
              <a16:creationId xmlns:a16="http://schemas.microsoft.com/office/drawing/2014/main" id="{8E89CADE-AC1D-4140-ADEA-A46414D6F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71582280"/>
          <a:ext cx="11209991" cy="22252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442</xdr:row>
      <xdr:rowOff>0</xdr:rowOff>
    </xdr:from>
    <xdr:ext cx="9754445" cy="6447079"/>
    <xdr:pic>
      <xdr:nvPicPr>
        <xdr:cNvPr id="14" name="Picture 13">
          <a:extLst>
            <a:ext uri="{FF2B5EF4-FFF2-40B4-BE49-F238E27FC236}">
              <a16:creationId xmlns:a16="http://schemas.microsoft.com/office/drawing/2014/main" id="{BA202077-4A56-4396-B3E4-6300FB1E0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0" y="74096880"/>
          <a:ext cx="9754445" cy="6447079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1</xdr:row>
      <xdr:rowOff>0</xdr:rowOff>
    </xdr:from>
    <xdr:ext cx="12564738" cy="7217537"/>
    <xdr:pic>
      <xdr:nvPicPr>
        <xdr:cNvPr id="2" name="Picture 2">
          <a:extLst>
            <a:ext uri="{FF2B5EF4-FFF2-40B4-BE49-F238E27FC236}">
              <a16:creationId xmlns:a16="http://schemas.microsoft.com/office/drawing/2014/main" id="{049D5F60-7398-4B0E-A160-CB67ACCA8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167640"/>
          <a:ext cx="12564738" cy="721753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13894569" cy="7860113"/>
    <xdr:pic>
      <xdr:nvPicPr>
        <xdr:cNvPr id="3" name="Picture 3">
          <a:extLst>
            <a:ext uri="{FF2B5EF4-FFF2-40B4-BE49-F238E27FC236}">
              <a16:creationId xmlns:a16="http://schemas.microsoft.com/office/drawing/2014/main" id="{743D6050-A730-4EB7-8D99-E9944701D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7711440"/>
          <a:ext cx="13894569" cy="786011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13890730" cy="8205219"/>
    <xdr:pic>
      <xdr:nvPicPr>
        <xdr:cNvPr id="4" name="Picture 4">
          <a:extLst>
            <a:ext uri="{FF2B5EF4-FFF2-40B4-BE49-F238E27FC236}">
              <a16:creationId xmlns:a16="http://schemas.microsoft.com/office/drawing/2014/main" id="{058CB122-76F9-4C9B-9FC5-60D667082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15758160"/>
          <a:ext cx="13890730" cy="820521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13890762" cy="7208011"/>
    <xdr:pic>
      <xdr:nvPicPr>
        <xdr:cNvPr id="5" name="Picture 5">
          <a:extLst>
            <a:ext uri="{FF2B5EF4-FFF2-40B4-BE49-F238E27FC236}">
              <a16:creationId xmlns:a16="http://schemas.microsoft.com/office/drawing/2014/main" id="{C6E4E704-79F8-4A58-8614-49135D48A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24140160"/>
          <a:ext cx="13890762" cy="7208011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188</xdr:row>
      <xdr:rowOff>0</xdr:rowOff>
    </xdr:from>
    <xdr:ext cx="13928835" cy="7160378"/>
    <xdr:pic>
      <xdr:nvPicPr>
        <xdr:cNvPr id="6" name="Picture 6">
          <a:extLst>
            <a:ext uri="{FF2B5EF4-FFF2-40B4-BE49-F238E27FC236}">
              <a16:creationId xmlns:a16="http://schemas.microsoft.com/office/drawing/2014/main" id="{12D784A7-DAB2-42D9-ACBA-F9462122E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31516320"/>
          <a:ext cx="13928835" cy="7160378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232</xdr:row>
      <xdr:rowOff>0</xdr:rowOff>
    </xdr:from>
    <xdr:ext cx="5439348" cy="766419"/>
    <xdr:pic>
      <xdr:nvPicPr>
        <xdr:cNvPr id="7" name="Picture 7">
          <a:extLst>
            <a:ext uri="{FF2B5EF4-FFF2-40B4-BE49-F238E27FC236}">
              <a16:creationId xmlns:a16="http://schemas.microsoft.com/office/drawing/2014/main" id="{C7DCB5A5-F174-46A7-9BA9-E97EAEBFF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38892480"/>
          <a:ext cx="5439348" cy="76641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240</xdr:row>
      <xdr:rowOff>0</xdr:rowOff>
    </xdr:from>
    <xdr:ext cx="12564738" cy="7217537"/>
    <xdr:pic>
      <xdr:nvPicPr>
        <xdr:cNvPr id="8" name="Picture 8">
          <a:extLst>
            <a:ext uri="{FF2B5EF4-FFF2-40B4-BE49-F238E27FC236}">
              <a16:creationId xmlns:a16="http://schemas.microsoft.com/office/drawing/2014/main" id="{2859C988-6325-4E6F-81DA-C20BB920D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40233600"/>
          <a:ext cx="12564738" cy="721753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284</xdr:row>
      <xdr:rowOff>0</xdr:rowOff>
    </xdr:from>
    <xdr:ext cx="14347993" cy="7620877"/>
    <xdr:pic>
      <xdr:nvPicPr>
        <xdr:cNvPr id="9" name="Picture 9">
          <a:extLst>
            <a:ext uri="{FF2B5EF4-FFF2-40B4-BE49-F238E27FC236}">
              <a16:creationId xmlns:a16="http://schemas.microsoft.com/office/drawing/2014/main" id="{C0684AFA-0819-4487-88FC-F530A997D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47609760"/>
          <a:ext cx="14347993" cy="762087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331</xdr:row>
      <xdr:rowOff>0</xdr:rowOff>
    </xdr:from>
    <xdr:ext cx="13896470" cy="7572167"/>
    <xdr:pic>
      <xdr:nvPicPr>
        <xdr:cNvPr id="10" name="Picture 10">
          <a:extLst>
            <a:ext uri="{FF2B5EF4-FFF2-40B4-BE49-F238E27FC236}">
              <a16:creationId xmlns:a16="http://schemas.microsoft.com/office/drawing/2014/main" id="{1EDAC71D-8177-4102-92A2-EBB84BBE6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55488840"/>
          <a:ext cx="13896470" cy="757216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380</xdr:row>
      <xdr:rowOff>0</xdr:rowOff>
    </xdr:from>
    <xdr:ext cx="12564738" cy="7217536"/>
    <xdr:pic>
      <xdr:nvPicPr>
        <xdr:cNvPr id="11" name="Picture 12">
          <a:extLst>
            <a:ext uri="{FF2B5EF4-FFF2-40B4-BE49-F238E27FC236}">
              <a16:creationId xmlns:a16="http://schemas.microsoft.com/office/drawing/2014/main" id="{CFBE8FFA-58BD-44BE-8478-9C1D88C57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3703200"/>
          <a:ext cx="12564738" cy="721753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423</xdr:row>
      <xdr:rowOff>0</xdr:rowOff>
    </xdr:from>
    <xdr:ext cx="13896858" cy="7192959"/>
    <xdr:pic>
      <xdr:nvPicPr>
        <xdr:cNvPr id="12" name="Picture 13">
          <a:extLst>
            <a:ext uri="{FF2B5EF4-FFF2-40B4-BE49-F238E27FC236}">
              <a16:creationId xmlns:a16="http://schemas.microsoft.com/office/drawing/2014/main" id="{AAC868AB-458A-4266-B867-9CA2CA52B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70911720"/>
          <a:ext cx="13896858" cy="719295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469</xdr:row>
      <xdr:rowOff>0</xdr:rowOff>
    </xdr:from>
    <xdr:ext cx="13286226" cy="6961990"/>
    <xdr:pic>
      <xdr:nvPicPr>
        <xdr:cNvPr id="13" name="Picture 14">
          <a:extLst>
            <a:ext uri="{FF2B5EF4-FFF2-40B4-BE49-F238E27FC236}">
              <a16:creationId xmlns:a16="http://schemas.microsoft.com/office/drawing/2014/main" id="{5AE6090A-F979-4F7B-904D-353678C82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78623160"/>
          <a:ext cx="13286226" cy="696199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514</xdr:row>
      <xdr:rowOff>0</xdr:rowOff>
    </xdr:from>
    <xdr:ext cx="11113291" cy="7281034"/>
    <xdr:pic>
      <xdr:nvPicPr>
        <xdr:cNvPr id="14" name="Picture 16">
          <a:extLst>
            <a:ext uri="{FF2B5EF4-FFF2-40B4-BE49-F238E27FC236}">
              <a16:creationId xmlns:a16="http://schemas.microsoft.com/office/drawing/2014/main" id="{8BF1563B-1822-4EA4-8FFA-18C17B898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0" y="86166960"/>
          <a:ext cx="11113291" cy="728103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558</xdr:row>
      <xdr:rowOff>0</xdr:rowOff>
    </xdr:from>
    <xdr:ext cx="10109229" cy="6681051"/>
    <xdr:pic>
      <xdr:nvPicPr>
        <xdr:cNvPr id="15" name="Picture 17">
          <a:extLst>
            <a:ext uri="{FF2B5EF4-FFF2-40B4-BE49-F238E27FC236}">
              <a16:creationId xmlns:a16="http://schemas.microsoft.com/office/drawing/2014/main" id="{36D14ED4-9D08-4BCA-A1BD-91ACA1769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93543120"/>
          <a:ext cx="10109229" cy="6681051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602</xdr:row>
      <xdr:rowOff>0</xdr:rowOff>
    </xdr:from>
    <xdr:ext cx="7869611" cy="6740547"/>
    <xdr:pic>
      <xdr:nvPicPr>
        <xdr:cNvPr id="16" name="Picture 18">
          <a:extLst>
            <a:ext uri="{FF2B5EF4-FFF2-40B4-BE49-F238E27FC236}">
              <a16:creationId xmlns:a16="http://schemas.microsoft.com/office/drawing/2014/main" id="{570E3956-EA70-48A4-873D-CC8E97DDE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0" y="100919280"/>
          <a:ext cx="7869611" cy="674054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643</xdr:row>
      <xdr:rowOff>0</xdr:rowOff>
    </xdr:from>
    <xdr:ext cx="9578620" cy="5242927"/>
    <xdr:pic>
      <xdr:nvPicPr>
        <xdr:cNvPr id="17" name="Picture 19">
          <a:extLst>
            <a:ext uri="{FF2B5EF4-FFF2-40B4-BE49-F238E27FC236}">
              <a16:creationId xmlns:a16="http://schemas.microsoft.com/office/drawing/2014/main" id="{21BB4CA5-88B7-447C-B7E7-6E90BB7EB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9200" y="107792520"/>
          <a:ext cx="9578620" cy="524292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675</xdr:row>
      <xdr:rowOff>0</xdr:rowOff>
    </xdr:from>
    <xdr:ext cx="8164927" cy="5050062"/>
    <xdr:pic>
      <xdr:nvPicPr>
        <xdr:cNvPr id="18" name="Picture 20">
          <a:extLst>
            <a:ext uri="{FF2B5EF4-FFF2-40B4-BE49-F238E27FC236}">
              <a16:creationId xmlns:a16="http://schemas.microsoft.com/office/drawing/2014/main" id="{6DE3EFC1-43E1-4D56-9F84-F6ECEA436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9200" y="113157000"/>
          <a:ext cx="8164927" cy="505006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706</xdr:row>
      <xdr:rowOff>0</xdr:rowOff>
    </xdr:from>
    <xdr:ext cx="9766281" cy="3909593"/>
    <xdr:pic>
      <xdr:nvPicPr>
        <xdr:cNvPr id="19" name="Picture 21">
          <a:extLst>
            <a:ext uri="{FF2B5EF4-FFF2-40B4-BE49-F238E27FC236}">
              <a16:creationId xmlns:a16="http://schemas.microsoft.com/office/drawing/2014/main" id="{782F2120-FB92-4658-987F-9E486562E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9200" y="118353840"/>
          <a:ext cx="9766281" cy="390959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731</xdr:row>
      <xdr:rowOff>0</xdr:rowOff>
    </xdr:from>
    <xdr:ext cx="4619269" cy="7414402"/>
    <xdr:pic>
      <xdr:nvPicPr>
        <xdr:cNvPr id="20" name="Picture 22">
          <a:extLst>
            <a:ext uri="{FF2B5EF4-FFF2-40B4-BE49-F238E27FC236}">
              <a16:creationId xmlns:a16="http://schemas.microsoft.com/office/drawing/2014/main" id="{07883441-C477-43C8-AE3B-BE8B3788D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200" y="122544840"/>
          <a:ext cx="4619269" cy="741440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779</xdr:row>
      <xdr:rowOff>0</xdr:rowOff>
    </xdr:from>
    <xdr:ext cx="7843897" cy="6595315"/>
    <xdr:pic>
      <xdr:nvPicPr>
        <xdr:cNvPr id="21" name="Picture 23">
          <a:extLst>
            <a:ext uri="{FF2B5EF4-FFF2-40B4-BE49-F238E27FC236}">
              <a16:creationId xmlns:a16="http://schemas.microsoft.com/office/drawing/2014/main" id="{C2E38D85-B2A1-4EC7-A0D1-3DD160BD0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200" y="130591560"/>
          <a:ext cx="7843897" cy="65953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820</xdr:row>
      <xdr:rowOff>0</xdr:rowOff>
    </xdr:from>
    <xdr:ext cx="14347445" cy="7067604"/>
    <xdr:pic>
      <xdr:nvPicPr>
        <xdr:cNvPr id="22" name="Picture 24">
          <a:extLst>
            <a:ext uri="{FF2B5EF4-FFF2-40B4-BE49-F238E27FC236}">
              <a16:creationId xmlns:a16="http://schemas.microsoft.com/office/drawing/2014/main" id="{DA2AD7B0-EE43-4947-9481-BF88BFA55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200" y="137464800"/>
          <a:ext cx="14347445" cy="7067604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20101</xdr:colOff>
      <xdr:row>2</xdr:row>
      <xdr:rowOff>17928</xdr:rowOff>
    </xdr:from>
    <xdr:to>
      <xdr:col>22</xdr:col>
      <xdr:colOff>591671</xdr:colOff>
      <xdr:row>38</xdr:row>
      <xdr:rowOff>93199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1D0D2D01-B2E1-1CE5-3F28-C9DCE8F04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9701" y="394446"/>
          <a:ext cx="13373170" cy="6207129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39</xdr:row>
      <xdr:rowOff>107577</xdr:rowOff>
    </xdr:from>
    <xdr:to>
      <xdr:col>22</xdr:col>
      <xdr:colOff>573741</xdr:colOff>
      <xdr:row>76</xdr:row>
      <xdr:rowOff>12383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B14788F3-1621-EB90-1B71-15C6EE413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599" y="6786283"/>
          <a:ext cx="13375342" cy="6206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23</xdr:col>
      <xdr:colOff>14729</xdr:colOff>
      <xdr:row>113</xdr:row>
      <xdr:rowOff>98612</xdr:rowOff>
    </xdr:to>
    <xdr:pic>
      <xdr:nvPicPr>
        <xdr:cNvPr id="4" name="Hình ảnh 3">
          <a:extLst>
            <a:ext uri="{FF2B5EF4-FFF2-40B4-BE49-F238E27FC236}">
              <a16:creationId xmlns:a16="http://schemas.microsoft.com/office/drawing/2014/main" id="{D49BFFFF-CDD2-07E9-6DB9-AF9EBAD4F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3151224"/>
          <a:ext cx="13425929" cy="6230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1</xdr:rowOff>
    </xdr:from>
    <xdr:to>
      <xdr:col>22</xdr:col>
      <xdr:colOff>600635</xdr:colOff>
      <xdr:row>135</xdr:row>
      <xdr:rowOff>13775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0C6B2B1E-0EBA-52C0-4B90-AABFBB3E4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1838025"/>
          <a:ext cx="13402235" cy="3420362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141</xdr:row>
      <xdr:rowOff>0</xdr:rowOff>
    </xdr:from>
    <xdr:to>
      <xdr:col>22</xdr:col>
      <xdr:colOff>600634</xdr:colOff>
      <xdr:row>177</xdr:row>
      <xdr:rowOff>75270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9005FBA0-DCEF-4B21-8792-89E993AEA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599" y="26302447"/>
          <a:ext cx="13402235" cy="62071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23</xdr:col>
      <xdr:colOff>34047</xdr:colOff>
      <xdr:row>215</xdr:row>
      <xdr:rowOff>107576</xdr:rowOff>
    </xdr:to>
    <xdr:pic>
      <xdr:nvPicPr>
        <xdr:cNvPr id="7" name="Hình ảnh 6">
          <a:extLst>
            <a:ext uri="{FF2B5EF4-FFF2-40B4-BE49-F238E27FC236}">
              <a16:creationId xmlns:a16="http://schemas.microsoft.com/office/drawing/2014/main" id="{38AE2A87-B98C-341C-22E6-95645EAE0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2774965"/>
          <a:ext cx="13445247" cy="62394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22</xdr:col>
      <xdr:colOff>566375</xdr:colOff>
      <xdr:row>254</xdr:row>
      <xdr:rowOff>71717</xdr:rowOff>
    </xdr:to>
    <xdr:pic>
      <xdr:nvPicPr>
        <xdr:cNvPr id="8" name="Hình ảnh 7">
          <a:extLst>
            <a:ext uri="{FF2B5EF4-FFF2-40B4-BE49-F238E27FC236}">
              <a16:creationId xmlns:a16="http://schemas.microsoft.com/office/drawing/2014/main" id="{649C037A-1292-DE97-45D8-E57E85A5E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41461765"/>
          <a:ext cx="13367975" cy="62035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258</xdr:row>
      <xdr:rowOff>0</xdr:rowOff>
    </xdr:from>
    <xdr:to>
      <xdr:col>23</xdr:col>
      <xdr:colOff>62753</xdr:colOff>
      <xdr:row>278</xdr:row>
      <xdr:rowOff>32077</xdr:rowOff>
    </xdr:to>
    <xdr:pic>
      <xdr:nvPicPr>
        <xdr:cNvPr id="9" name="Hình ảnh 8">
          <a:extLst>
            <a:ext uri="{FF2B5EF4-FFF2-40B4-BE49-F238E27FC236}">
              <a16:creationId xmlns:a16="http://schemas.microsoft.com/office/drawing/2014/main" id="{B85625BF-EA19-484A-904F-297FFF03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50525082"/>
          <a:ext cx="13473953" cy="34386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278</xdr:row>
      <xdr:rowOff>134470</xdr:rowOff>
    </xdr:from>
    <xdr:to>
      <xdr:col>22</xdr:col>
      <xdr:colOff>605012</xdr:colOff>
      <xdr:row>315</xdr:row>
      <xdr:rowOff>53788</xdr:rowOff>
    </xdr:to>
    <xdr:pic>
      <xdr:nvPicPr>
        <xdr:cNvPr id="10" name="Hình ảnh 9">
          <a:extLst>
            <a:ext uri="{FF2B5EF4-FFF2-40B4-BE49-F238E27FC236}">
              <a16:creationId xmlns:a16="http://schemas.microsoft.com/office/drawing/2014/main" id="{7C305E06-4F97-A9CC-600A-D2F665778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47593623"/>
          <a:ext cx="13406612" cy="62215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317</xdr:row>
      <xdr:rowOff>8966</xdr:rowOff>
    </xdr:from>
    <xdr:to>
      <xdr:col>23</xdr:col>
      <xdr:colOff>111319</xdr:colOff>
      <xdr:row>353</xdr:row>
      <xdr:rowOff>152401</xdr:rowOff>
    </xdr:to>
    <xdr:pic>
      <xdr:nvPicPr>
        <xdr:cNvPr id="11" name="Hình ảnh 10">
          <a:extLst>
            <a:ext uri="{FF2B5EF4-FFF2-40B4-BE49-F238E27FC236}">
              <a16:creationId xmlns:a16="http://schemas.microsoft.com/office/drawing/2014/main" id="{87B74320-6022-3299-BEAA-26105FBEA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54110966"/>
          <a:ext cx="13522519" cy="62752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357</xdr:row>
      <xdr:rowOff>0</xdr:rowOff>
    </xdr:from>
    <xdr:to>
      <xdr:col>23</xdr:col>
      <xdr:colOff>26894</xdr:colOff>
      <xdr:row>393</xdr:row>
      <xdr:rowOff>104257</xdr:rowOff>
    </xdr:to>
    <xdr:pic>
      <xdr:nvPicPr>
        <xdr:cNvPr id="12" name="Hình ảnh 11">
          <a:extLst>
            <a:ext uri="{FF2B5EF4-FFF2-40B4-BE49-F238E27FC236}">
              <a16:creationId xmlns:a16="http://schemas.microsoft.com/office/drawing/2014/main" id="{70EEF9D1-ADE2-9AF8-DD83-F169843EB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70283294"/>
          <a:ext cx="13438094" cy="62361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398</xdr:row>
      <xdr:rowOff>0</xdr:rowOff>
    </xdr:from>
    <xdr:to>
      <xdr:col>23</xdr:col>
      <xdr:colOff>26894</xdr:colOff>
      <xdr:row>434</xdr:row>
      <xdr:rowOff>104256</xdr:rowOff>
    </xdr:to>
    <xdr:pic>
      <xdr:nvPicPr>
        <xdr:cNvPr id="13" name="Hình ảnh 12">
          <a:extLst>
            <a:ext uri="{FF2B5EF4-FFF2-40B4-BE49-F238E27FC236}">
              <a16:creationId xmlns:a16="http://schemas.microsoft.com/office/drawing/2014/main" id="{C9CD0BAD-34AA-DCC1-07AF-3E0658398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67934541"/>
          <a:ext cx="13438094" cy="62361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436</xdr:row>
      <xdr:rowOff>0</xdr:rowOff>
    </xdr:from>
    <xdr:to>
      <xdr:col>22</xdr:col>
      <xdr:colOff>605012</xdr:colOff>
      <xdr:row>472</xdr:row>
      <xdr:rowOff>89647</xdr:rowOff>
    </xdr:to>
    <xdr:pic>
      <xdr:nvPicPr>
        <xdr:cNvPr id="14" name="Hình ảnh 13">
          <a:extLst>
            <a:ext uri="{FF2B5EF4-FFF2-40B4-BE49-F238E27FC236}">
              <a16:creationId xmlns:a16="http://schemas.microsoft.com/office/drawing/2014/main" id="{43D2A331-B888-06B1-1D2C-73CDB03E8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74407059"/>
          <a:ext cx="13406612" cy="62215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477</xdr:row>
      <xdr:rowOff>0</xdr:rowOff>
    </xdr:from>
    <xdr:to>
      <xdr:col>23</xdr:col>
      <xdr:colOff>17929</xdr:colOff>
      <xdr:row>497</xdr:row>
      <xdr:rowOff>20637</xdr:rowOff>
    </xdr:to>
    <xdr:pic>
      <xdr:nvPicPr>
        <xdr:cNvPr id="15" name="Hình ảnh 14">
          <a:extLst>
            <a:ext uri="{FF2B5EF4-FFF2-40B4-BE49-F238E27FC236}">
              <a16:creationId xmlns:a16="http://schemas.microsoft.com/office/drawing/2014/main" id="{18E956BE-E302-6595-EF18-D837078C57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81426424"/>
          <a:ext cx="13429129" cy="342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17930</xdr:colOff>
      <xdr:row>498</xdr:row>
      <xdr:rowOff>62753</xdr:rowOff>
    </xdr:from>
    <xdr:to>
      <xdr:col>23</xdr:col>
      <xdr:colOff>13343</xdr:colOff>
      <xdr:row>534</xdr:row>
      <xdr:rowOff>152400</xdr:rowOff>
    </xdr:to>
    <xdr:pic>
      <xdr:nvPicPr>
        <xdr:cNvPr id="16" name="Hình ảnh 15">
          <a:extLst>
            <a:ext uri="{FF2B5EF4-FFF2-40B4-BE49-F238E27FC236}">
              <a16:creationId xmlns:a16="http://schemas.microsoft.com/office/drawing/2014/main" id="{89049002-D4F3-4E3E-8781-2E4A73CE2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7530" y="85066094"/>
          <a:ext cx="13406613" cy="62215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536</xdr:row>
      <xdr:rowOff>0</xdr:rowOff>
    </xdr:from>
    <xdr:to>
      <xdr:col>23</xdr:col>
      <xdr:colOff>13855</xdr:colOff>
      <xdr:row>572</xdr:row>
      <xdr:rowOff>98308</xdr:rowOff>
    </xdr:to>
    <xdr:pic>
      <xdr:nvPicPr>
        <xdr:cNvPr id="17" name="Hình ảnh 16">
          <a:extLst>
            <a:ext uri="{FF2B5EF4-FFF2-40B4-BE49-F238E27FC236}">
              <a16:creationId xmlns:a16="http://schemas.microsoft.com/office/drawing/2014/main" id="{041B5E17-2C45-59F2-2EFA-F06A903D9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89320255"/>
          <a:ext cx="13425055" cy="6083471"/>
        </a:xfrm>
        <a:prstGeom prst="rect">
          <a:avLst/>
        </a:prstGeom>
      </xdr:spPr>
    </xdr:pic>
    <xdr:clientData/>
  </xdr:twoCellAnchor>
  <xdr:twoCellAnchor editAs="oneCell">
    <xdr:from>
      <xdr:col>1</xdr:col>
      <xdr:colOff>13855</xdr:colOff>
      <xdr:row>574</xdr:row>
      <xdr:rowOff>83127</xdr:rowOff>
    </xdr:from>
    <xdr:to>
      <xdr:col>23</xdr:col>
      <xdr:colOff>27709</xdr:colOff>
      <xdr:row>611</xdr:row>
      <xdr:rowOff>15180</xdr:rowOff>
    </xdr:to>
    <xdr:pic>
      <xdr:nvPicPr>
        <xdr:cNvPr id="18" name="Hình ảnh 17">
          <a:extLst>
            <a:ext uri="{FF2B5EF4-FFF2-40B4-BE49-F238E27FC236}">
              <a16:creationId xmlns:a16="http://schemas.microsoft.com/office/drawing/2014/main" id="{72B07DC3-5580-14B2-BC4B-E76F375AF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455" y="95721054"/>
          <a:ext cx="13425054" cy="6083471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</xdr:colOff>
      <xdr:row>612</xdr:row>
      <xdr:rowOff>13854</xdr:rowOff>
    </xdr:from>
    <xdr:to>
      <xdr:col>23</xdr:col>
      <xdr:colOff>116507</xdr:colOff>
      <xdr:row>648</xdr:row>
      <xdr:rowOff>152400</xdr:rowOff>
    </xdr:to>
    <xdr:pic>
      <xdr:nvPicPr>
        <xdr:cNvPr id="19" name="Hình ảnh 18">
          <a:extLst>
            <a:ext uri="{FF2B5EF4-FFF2-40B4-BE49-F238E27FC236}">
              <a16:creationId xmlns:a16="http://schemas.microsoft.com/office/drawing/2014/main" id="{7CBD8B75-FD0C-D656-E9FE-91CE710E2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23454" y="101969454"/>
          <a:ext cx="13513853" cy="6123710"/>
        </a:xfrm>
        <a:prstGeom prst="rect">
          <a:avLst/>
        </a:prstGeom>
      </xdr:spPr>
    </xdr:pic>
    <xdr:clientData/>
  </xdr:twoCellAnchor>
  <xdr:twoCellAnchor editAs="oneCell">
    <xdr:from>
      <xdr:col>1</xdr:col>
      <xdr:colOff>21771</xdr:colOff>
      <xdr:row>650</xdr:row>
      <xdr:rowOff>65315</xdr:rowOff>
    </xdr:from>
    <xdr:to>
      <xdr:col>23</xdr:col>
      <xdr:colOff>32657</xdr:colOff>
      <xdr:row>686</xdr:row>
      <xdr:rowOff>162376</xdr:rowOff>
    </xdr:to>
    <xdr:pic>
      <xdr:nvPicPr>
        <xdr:cNvPr id="20" name="Hình ảnh 19">
          <a:extLst>
            <a:ext uri="{FF2B5EF4-FFF2-40B4-BE49-F238E27FC236}">
              <a16:creationId xmlns:a16="http://schemas.microsoft.com/office/drawing/2014/main" id="{8BED4259-1439-695D-5B3E-BB32087AC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31371" y="106418744"/>
          <a:ext cx="13422086" cy="59753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691</xdr:row>
      <xdr:rowOff>0</xdr:rowOff>
    </xdr:from>
    <xdr:to>
      <xdr:col>22</xdr:col>
      <xdr:colOff>605013</xdr:colOff>
      <xdr:row>727</xdr:row>
      <xdr:rowOff>89647</xdr:rowOff>
    </xdr:to>
    <xdr:pic>
      <xdr:nvPicPr>
        <xdr:cNvPr id="21" name="Hình ảnh 20">
          <a:extLst>
            <a:ext uri="{FF2B5EF4-FFF2-40B4-BE49-F238E27FC236}">
              <a16:creationId xmlns:a16="http://schemas.microsoft.com/office/drawing/2014/main" id="{60E52A60-91DD-4537-BD7F-9A40EFDBD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117912776"/>
          <a:ext cx="13406613" cy="62215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730</xdr:row>
      <xdr:rowOff>0</xdr:rowOff>
    </xdr:from>
    <xdr:to>
      <xdr:col>22</xdr:col>
      <xdr:colOff>600635</xdr:colOff>
      <xdr:row>775</xdr:row>
      <xdr:rowOff>17929</xdr:rowOff>
    </xdr:to>
    <xdr:pic>
      <xdr:nvPicPr>
        <xdr:cNvPr id="22" name="Hình ảnh 21">
          <a:extLst>
            <a:ext uri="{FF2B5EF4-FFF2-40B4-BE49-F238E27FC236}">
              <a16:creationId xmlns:a16="http://schemas.microsoft.com/office/drawing/2014/main" id="{D311CDA8-203B-632C-C2E2-CFBBBCC17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4555624"/>
          <a:ext cx="13402235" cy="7682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776</xdr:row>
      <xdr:rowOff>0</xdr:rowOff>
    </xdr:from>
    <xdr:to>
      <xdr:col>23</xdr:col>
      <xdr:colOff>14731</xdr:colOff>
      <xdr:row>812</xdr:row>
      <xdr:rowOff>98612</xdr:rowOff>
    </xdr:to>
    <xdr:pic>
      <xdr:nvPicPr>
        <xdr:cNvPr id="23" name="Hình ảnh 22">
          <a:extLst>
            <a:ext uri="{FF2B5EF4-FFF2-40B4-BE49-F238E27FC236}">
              <a16:creationId xmlns:a16="http://schemas.microsoft.com/office/drawing/2014/main" id="{D1D997A0-735D-16BB-E4FF-40608C6FC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132390776"/>
          <a:ext cx="13425931" cy="62304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817</xdr:row>
      <xdr:rowOff>0</xdr:rowOff>
    </xdr:from>
    <xdr:to>
      <xdr:col>23</xdr:col>
      <xdr:colOff>17929</xdr:colOff>
      <xdr:row>837</xdr:row>
      <xdr:rowOff>20637</xdr:rowOff>
    </xdr:to>
    <xdr:pic>
      <xdr:nvPicPr>
        <xdr:cNvPr id="24" name="Hình ảnh 23">
          <a:extLst>
            <a:ext uri="{FF2B5EF4-FFF2-40B4-BE49-F238E27FC236}">
              <a16:creationId xmlns:a16="http://schemas.microsoft.com/office/drawing/2014/main" id="{68A24B40-12A7-527D-A0C2-33CE0D8B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139410141"/>
          <a:ext cx="13429129" cy="3427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838</xdr:row>
      <xdr:rowOff>44824</xdr:rowOff>
    </xdr:from>
    <xdr:to>
      <xdr:col>22</xdr:col>
      <xdr:colOff>605012</xdr:colOff>
      <xdr:row>874</xdr:row>
      <xdr:rowOff>134471</xdr:rowOff>
    </xdr:to>
    <xdr:pic>
      <xdr:nvPicPr>
        <xdr:cNvPr id="25" name="Hình ảnh 24">
          <a:extLst>
            <a:ext uri="{FF2B5EF4-FFF2-40B4-BE49-F238E27FC236}">
              <a16:creationId xmlns:a16="http://schemas.microsoft.com/office/drawing/2014/main" id="{84859248-0ECE-54F1-9F3E-2A7A2ECDF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143031883"/>
          <a:ext cx="13406612" cy="62215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876</xdr:row>
      <xdr:rowOff>0</xdr:rowOff>
    </xdr:from>
    <xdr:to>
      <xdr:col>23</xdr:col>
      <xdr:colOff>149956</xdr:colOff>
      <xdr:row>912</xdr:row>
      <xdr:rowOff>161365</xdr:rowOff>
    </xdr:to>
    <xdr:pic>
      <xdr:nvPicPr>
        <xdr:cNvPr id="26" name="Hình ảnh 25">
          <a:extLst>
            <a:ext uri="{FF2B5EF4-FFF2-40B4-BE49-F238E27FC236}">
              <a16:creationId xmlns:a16="http://schemas.microsoft.com/office/drawing/2014/main" id="{1350008C-BBF6-022E-C557-5721F8927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149459576"/>
          <a:ext cx="13561156" cy="62932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914</xdr:row>
      <xdr:rowOff>0</xdr:rowOff>
    </xdr:from>
    <xdr:to>
      <xdr:col>23</xdr:col>
      <xdr:colOff>92003</xdr:colOff>
      <xdr:row>950</xdr:row>
      <xdr:rowOff>134471</xdr:rowOff>
    </xdr:to>
    <xdr:pic>
      <xdr:nvPicPr>
        <xdr:cNvPr id="27" name="Hình ảnh 26">
          <a:extLst>
            <a:ext uri="{FF2B5EF4-FFF2-40B4-BE49-F238E27FC236}">
              <a16:creationId xmlns:a16="http://schemas.microsoft.com/office/drawing/2014/main" id="{E80E7D4A-E861-530A-49E5-4C3592082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155932094"/>
          <a:ext cx="13503203" cy="62663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952</xdr:row>
      <xdr:rowOff>0</xdr:rowOff>
    </xdr:from>
    <xdr:to>
      <xdr:col>18</xdr:col>
      <xdr:colOff>65371</xdr:colOff>
      <xdr:row>985</xdr:row>
      <xdr:rowOff>102939</xdr:rowOff>
    </xdr:to>
    <xdr:pic>
      <xdr:nvPicPr>
        <xdr:cNvPr id="28" name="Hình ảnh 27">
          <a:extLst>
            <a:ext uri="{FF2B5EF4-FFF2-40B4-BE49-F238E27FC236}">
              <a16:creationId xmlns:a16="http://schemas.microsoft.com/office/drawing/2014/main" id="{F43F1F85-1B47-9518-FE75-0CA87656F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162404612"/>
          <a:ext cx="10428571" cy="57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987</xdr:row>
      <xdr:rowOff>0</xdr:rowOff>
    </xdr:from>
    <xdr:to>
      <xdr:col>23</xdr:col>
      <xdr:colOff>34047</xdr:colOff>
      <xdr:row>1023</xdr:row>
      <xdr:rowOff>107576</xdr:rowOff>
    </xdr:to>
    <xdr:pic>
      <xdr:nvPicPr>
        <xdr:cNvPr id="29" name="Hình ảnh 28">
          <a:extLst>
            <a:ext uri="{FF2B5EF4-FFF2-40B4-BE49-F238E27FC236}">
              <a16:creationId xmlns:a16="http://schemas.microsoft.com/office/drawing/2014/main" id="{6529832B-F320-326D-27E2-CDC9BAE71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" y="168366141"/>
          <a:ext cx="13445247" cy="62394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1025</xdr:row>
      <xdr:rowOff>0</xdr:rowOff>
    </xdr:from>
    <xdr:to>
      <xdr:col>23</xdr:col>
      <xdr:colOff>169273</xdr:colOff>
      <xdr:row>1062</xdr:row>
      <xdr:rowOff>0</xdr:rowOff>
    </xdr:to>
    <xdr:pic>
      <xdr:nvPicPr>
        <xdr:cNvPr id="30" name="Hình ảnh 29">
          <a:extLst>
            <a:ext uri="{FF2B5EF4-FFF2-40B4-BE49-F238E27FC236}">
              <a16:creationId xmlns:a16="http://schemas.microsoft.com/office/drawing/2014/main" id="{741DB1F6-E5D9-E074-33BD-96BF7AA72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74838659"/>
          <a:ext cx="13580473" cy="630218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1063</xdr:row>
      <xdr:rowOff>1</xdr:rowOff>
    </xdr:from>
    <xdr:to>
      <xdr:col>23</xdr:col>
      <xdr:colOff>1</xdr:colOff>
      <xdr:row>1083</xdr:row>
      <xdr:rowOff>16062</xdr:rowOff>
    </xdr:to>
    <xdr:pic>
      <xdr:nvPicPr>
        <xdr:cNvPr id="31" name="Hình ảnh 30">
          <a:extLst>
            <a:ext uri="{FF2B5EF4-FFF2-40B4-BE49-F238E27FC236}">
              <a16:creationId xmlns:a16="http://schemas.microsoft.com/office/drawing/2014/main" id="{C64B5DAE-A433-FC51-0167-312364673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1" y="181311177"/>
          <a:ext cx="13411200" cy="34226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1087</xdr:row>
      <xdr:rowOff>0</xdr:rowOff>
    </xdr:from>
    <xdr:to>
      <xdr:col>22</xdr:col>
      <xdr:colOff>585694</xdr:colOff>
      <xdr:row>1123</xdr:row>
      <xdr:rowOff>80682</xdr:rowOff>
    </xdr:to>
    <xdr:pic>
      <xdr:nvPicPr>
        <xdr:cNvPr id="32" name="Hình ảnh 31">
          <a:extLst>
            <a:ext uri="{FF2B5EF4-FFF2-40B4-BE49-F238E27FC236}">
              <a16:creationId xmlns:a16="http://schemas.microsoft.com/office/drawing/2014/main" id="{CF5E7F81-1089-D47E-0ECF-E49933A5B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85434941"/>
          <a:ext cx="13387294" cy="621254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1126</xdr:row>
      <xdr:rowOff>0</xdr:rowOff>
    </xdr:from>
    <xdr:to>
      <xdr:col>23</xdr:col>
      <xdr:colOff>149956</xdr:colOff>
      <xdr:row>1162</xdr:row>
      <xdr:rowOff>161365</xdr:rowOff>
    </xdr:to>
    <xdr:pic>
      <xdr:nvPicPr>
        <xdr:cNvPr id="33" name="Hình ảnh 32">
          <a:extLst>
            <a:ext uri="{FF2B5EF4-FFF2-40B4-BE49-F238E27FC236}">
              <a16:creationId xmlns:a16="http://schemas.microsoft.com/office/drawing/2014/main" id="{86F3AC99-224D-B7EB-38BC-3D1982AA8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92077788"/>
          <a:ext cx="13561156" cy="629322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24</xdr:col>
      <xdr:colOff>607771</xdr:colOff>
      <xdr:row>25</xdr:row>
      <xdr:rowOff>45254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AE7121B4-E8B9-3CD5-C022-2DD1B8905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0292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601980</xdr:colOff>
      <xdr:row>77</xdr:row>
      <xdr:rowOff>114300</xdr:rowOff>
    </xdr:from>
    <xdr:to>
      <xdr:col>30</xdr:col>
      <xdr:colOff>599694</xdr:colOff>
      <xdr:row>128</xdr:row>
      <xdr:rowOff>50374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1676CB84-A933-A7DB-02AE-6A2123217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1980" y="1302258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30</xdr:col>
      <xdr:colOff>607314</xdr:colOff>
      <xdr:row>76</xdr:row>
      <xdr:rowOff>103713</xdr:rowOff>
    </xdr:to>
    <xdr:pic>
      <xdr:nvPicPr>
        <xdr:cNvPr id="4" name="Hình ảnh 3">
          <a:extLst>
            <a:ext uri="{FF2B5EF4-FFF2-40B4-BE49-F238E27FC236}">
              <a16:creationId xmlns:a16="http://schemas.microsoft.com/office/drawing/2014/main" id="{1FE6529D-7EC1-EA13-A2AD-CB42704B0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435864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24</xdr:col>
      <xdr:colOff>607771</xdr:colOff>
      <xdr:row>154</xdr:row>
      <xdr:rowOff>45253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D223B1D3-D455-26CF-CE1B-0D82C0DBA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212848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30</xdr:col>
      <xdr:colOff>607314</xdr:colOff>
      <xdr:row>206</xdr:row>
      <xdr:rowOff>103715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4156DDCB-AD0E-E936-3CEE-C0A59ECEA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615184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30</xdr:col>
      <xdr:colOff>607314</xdr:colOff>
      <xdr:row>258</xdr:row>
      <xdr:rowOff>103714</xdr:rowOff>
    </xdr:to>
    <xdr:pic>
      <xdr:nvPicPr>
        <xdr:cNvPr id="7" name="Hình ảnh 6">
          <a:extLst>
            <a:ext uri="{FF2B5EF4-FFF2-40B4-BE49-F238E27FC236}">
              <a16:creationId xmlns:a16="http://schemas.microsoft.com/office/drawing/2014/main" id="{53FAB4A2-B90E-B616-98D8-CCD5164E6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486912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263</xdr:row>
      <xdr:rowOff>0</xdr:rowOff>
    </xdr:from>
    <xdr:to>
      <xdr:col>30</xdr:col>
      <xdr:colOff>607314</xdr:colOff>
      <xdr:row>313</xdr:row>
      <xdr:rowOff>103715</xdr:rowOff>
    </xdr:to>
    <xdr:pic>
      <xdr:nvPicPr>
        <xdr:cNvPr id="8" name="Hình ảnh 7">
          <a:extLst>
            <a:ext uri="{FF2B5EF4-FFF2-40B4-BE49-F238E27FC236}">
              <a16:creationId xmlns:a16="http://schemas.microsoft.com/office/drawing/2014/main" id="{9E4BCE7C-5588-1368-D7B5-CE8F685C7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4408932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316</xdr:row>
      <xdr:rowOff>0</xdr:rowOff>
    </xdr:from>
    <xdr:to>
      <xdr:col>30</xdr:col>
      <xdr:colOff>607314</xdr:colOff>
      <xdr:row>366</xdr:row>
      <xdr:rowOff>103713</xdr:rowOff>
    </xdr:to>
    <xdr:pic>
      <xdr:nvPicPr>
        <xdr:cNvPr id="9" name="Hình ảnh 8">
          <a:extLst>
            <a:ext uri="{FF2B5EF4-FFF2-40B4-BE49-F238E27FC236}">
              <a16:creationId xmlns:a16="http://schemas.microsoft.com/office/drawing/2014/main" id="{33B4437F-7711-13D9-494D-6934E7C8F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5297424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368</xdr:row>
      <xdr:rowOff>0</xdr:rowOff>
    </xdr:from>
    <xdr:to>
      <xdr:col>30</xdr:col>
      <xdr:colOff>607314</xdr:colOff>
      <xdr:row>418</xdr:row>
      <xdr:rowOff>103715</xdr:rowOff>
    </xdr:to>
    <xdr:pic>
      <xdr:nvPicPr>
        <xdr:cNvPr id="10" name="Hình ảnh 9">
          <a:extLst>
            <a:ext uri="{FF2B5EF4-FFF2-40B4-BE49-F238E27FC236}">
              <a16:creationId xmlns:a16="http://schemas.microsoft.com/office/drawing/2014/main" id="{235F8BF2-D968-7E00-4BF4-29C3696D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6169152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420</xdr:row>
      <xdr:rowOff>0</xdr:rowOff>
    </xdr:from>
    <xdr:to>
      <xdr:col>30</xdr:col>
      <xdr:colOff>607314</xdr:colOff>
      <xdr:row>470</xdr:row>
      <xdr:rowOff>103715</xdr:rowOff>
    </xdr:to>
    <xdr:pic>
      <xdr:nvPicPr>
        <xdr:cNvPr id="11" name="Hình ảnh 10">
          <a:extLst>
            <a:ext uri="{FF2B5EF4-FFF2-40B4-BE49-F238E27FC236}">
              <a16:creationId xmlns:a16="http://schemas.microsoft.com/office/drawing/2014/main" id="{1890CAFB-D97F-16DB-6209-D2F2157B3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7040880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472</xdr:row>
      <xdr:rowOff>0</xdr:rowOff>
    </xdr:from>
    <xdr:to>
      <xdr:col>30</xdr:col>
      <xdr:colOff>607314</xdr:colOff>
      <xdr:row>522</xdr:row>
      <xdr:rowOff>103714</xdr:rowOff>
    </xdr:to>
    <xdr:pic>
      <xdr:nvPicPr>
        <xdr:cNvPr id="12" name="Hình ảnh 11">
          <a:extLst>
            <a:ext uri="{FF2B5EF4-FFF2-40B4-BE49-F238E27FC236}">
              <a16:creationId xmlns:a16="http://schemas.microsoft.com/office/drawing/2014/main" id="{F8AA00E4-2BF4-F221-9AF8-8FF9E6169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7912608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524</xdr:row>
      <xdr:rowOff>0</xdr:rowOff>
    </xdr:from>
    <xdr:to>
      <xdr:col>30</xdr:col>
      <xdr:colOff>607314</xdr:colOff>
      <xdr:row>574</xdr:row>
      <xdr:rowOff>103714</xdr:rowOff>
    </xdr:to>
    <xdr:pic>
      <xdr:nvPicPr>
        <xdr:cNvPr id="13" name="Hình ảnh 12">
          <a:extLst>
            <a:ext uri="{FF2B5EF4-FFF2-40B4-BE49-F238E27FC236}">
              <a16:creationId xmlns:a16="http://schemas.microsoft.com/office/drawing/2014/main" id="{4630E2F3-B3C9-BCA4-4855-70F695904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8784336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579</xdr:row>
      <xdr:rowOff>0</xdr:rowOff>
    </xdr:from>
    <xdr:to>
      <xdr:col>30</xdr:col>
      <xdr:colOff>607314</xdr:colOff>
      <xdr:row>630</xdr:row>
      <xdr:rowOff>158143</xdr:rowOff>
    </xdr:to>
    <xdr:pic>
      <xdr:nvPicPr>
        <xdr:cNvPr id="14" name="Hình ảnh 13">
          <a:extLst>
            <a:ext uri="{FF2B5EF4-FFF2-40B4-BE49-F238E27FC236}">
              <a16:creationId xmlns:a16="http://schemas.microsoft.com/office/drawing/2014/main" id="{45E3DB28-66B1-9B78-9BBC-6191A6D75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94542429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0</xdr:rowOff>
    </xdr:from>
    <xdr:to>
      <xdr:col>30</xdr:col>
      <xdr:colOff>607314</xdr:colOff>
      <xdr:row>683</xdr:row>
      <xdr:rowOff>158143</xdr:rowOff>
    </xdr:to>
    <xdr:pic>
      <xdr:nvPicPr>
        <xdr:cNvPr id="15" name="Hình ảnh 14">
          <a:extLst>
            <a:ext uri="{FF2B5EF4-FFF2-40B4-BE49-F238E27FC236}">
              <a16:creationId xmlns:a16="http://schemas.microsoft.com/office/drawing/2014/main" id="{63ACC105-689E-9FE3-2287-B1D48AEF2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103196571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688</xdr:row>
      <xdr:rowOff>0</xdr:rowOff>
    </xdr:from>
    <xdr:to>
      <xdr:col>30</xdr:col>
      <xdr:colOff>607314</xdr:colOff>
      <xdr:row>739</xdr:row>
      <xdr:rowOff>158142</xdr:rowOff>
    </xdr:to>
    <xdr:pic>
      <xdr:nvPicPr>
        <xdr:cNvPr id="16" name="Hình ảnh 15">
          <a:extLst>
            <a:ext uri="{FF2B5EF4-FFF2-40B4-BE49-F238E27FC236}">
              <a16:creationId xmlns:a16="http://schemas.microsoft.com/office/drawing/2014/main" id="{FF19D3EF-987B-680E-9923-F79E3CE63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112340571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742</xdr:row>
      <xdr:rowOff>0</xdr:rowOff>
    </xdr:from>
    <xdr:to>
      <xdr:col>30</xdr:col>
      <xdr:colOff>607314</xdr:colOff>
      <xdr:row>793</xdr:row>
      <xdr:rowOff>158143</xdr:rowOff>
    </xdr:to>
    <xdr:pic>
      <xdr:nvPicPr>
        <xdr:cNvPr id="17" name="Hình ảnh 16">
          <a:extLst>
            <a:ext uri="{FF2B5EF4-FFF2-40B4-BE49-F238E27FC236}">
              <a16:creationId xmlns:a16="http://schemas.microsoft.com/office/drawing/2014/main" id="{93854EFE-81F8-BE0E-A9E7-EDD03C41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2115800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795</xdr:row>
      <xdr:rowOff>0</xdr:rowOff>
    </xdr:from>
    <xdr:to>
      <xdr:col>30</xdr:col>
      <xdr:colOff>607314</xdr:colOff>
      <xdr:row>846</xdr:row>
      <xdr:rowOff>158143</xdr:rowOff>
    </xdr:to>
    <xdr:pic>
      <xdr:nvPicPr>
        <xdr:cNvPr id="18" name="Hình ảnh 17">
          <a:extLst>
            <a:ext uri="{FF2B5EF4-FFF2-40B4-BE49-F238E27FC236}">
              <a16:creationId xmlns:a16="http://schemas.microsoft.com/office/drawing/2014/main" id="{428E7821-2724-E0D7-8D60-D6AE3B060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29812143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851</xdr:row>
      <xdr:rowOff>0</xdr:rowOff>
    </xdr:from>
    <xdr:to>
      <xdr:col>30</xdr:col>
      <xdr:colOff>607314</xdr:colOff>
      <xdr:row>902</xdr:row>
      <xdr:rowOff>158142</xdr:rowOff>
    </xdr:to>
    <xdr:pic>
      <xdr:nvPicPr>
        <xdr:cNvPr id="19" name="Hình ảnh 18">
          <a:extLst>
            <a:ext uri="{FF2B5EF4-FFF2-40B4-BE49-F238E27FC236}">
              <a16:creationId xmlns:a16="http://schemas.microsoft.com/office/drawing/2014/main" id="{46952541-1DFF-35C8-2387-C679AC07A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138956143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905</xdr:row>
      <xdr:rowOff>0</xdr:rowOff>
    </xdr:from>
    <xdr:to>
      <xdr:col>30</xdr:col>
      <xdr:colOff>607314</xdr:colOff>
      <xdr:row>962</xdr:row>
      <xdr:rowOff>140333</xdr:rowOff>
    </xdr:to>
    <xdr:pic>
      <xdr:nvPicPr>
        <xdr:cNvPr id="20" name="Hình ảnh 19">
          <a:extLst>
            <a:ext uri="{FF2B5EF4-FFF2-40B4-BE49-F238E27FC236}">
              <a16:creationId xmlns:a16="http://schemas.microsoft.com/office/drawing/2014/main" id="{AE8FE6C4-B65B-7AC8-63CE-091578EE4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147773571"/>
          <a:ext cx="18285714" cy="9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967</xdr:row>
      <xdr:rowOff>0</xdr:rowOff>
    </xdr:from>
    <xdr:to>
      <xdr:col>30</xdr:col>
      <xdr:colOff>607314</xdr:colOff>
      <xdr:row>1018</xdr:row>
      <xdr:rowOff>158143</xdr:rowOff>
    </xdr:to>
    <xdr:pic>
      <xdr:nvPicPr>
        <xdr:cNvPr id="21" name="Hình ảnh 20">
          <a:extLst>
            <a:ext uri="{FF2B5EF4-FFF2-40B4-BE49-F238E27FC236}">
              <a16:creationId xmlns:a16="http://schemas.microsoft.com/office/drawing/2014/main" id="{09AC0781-81B2-0AAD-680E-1B9EAC170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157897286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1021</xdr:row>
      <xdr:rowOff>0</xdr:rowOff>
    </xdr:from>
    <xdr:to>
      <xdr:col>30</xdr:col>
      <xdr:colOff>607314</xdr:colOff>
      <xdr:row>1072</xdr:row>
      <xdr:rowOff>158142</xdr:rowOff>
    </xdr:to>
    <xdr:pic>
      <xdr:nvPicPr>
        <xdr:cNvPr id="22" name="Hình ảnh 21">
          <a:extLst>
            <a:ext uri="{FF2B5EF4-FFF2-40B4-BE49-F238E27FC236}">
              <a16:creationId xmlns:a16="http://schemas.microsoft.com/office/drawing/2014/main" id="{3A5096B5-9CBD-37AD-18B7-AA9595B3A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166714714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1075</xdr:row>
      <xdr:rowOff>0</xdr:rowOff>
    </xdr:from>
    <xdr:to>
      <xdr:col>30</xdr:col>
      <xdr:colOff>607314</xdr:colOff>
      <xdr:row>1132</xdr:row>
      <xdr:rowOff>64142</xdr:rowOff>
    </xdr:to>
    <xdr:pic>
      <xdr:nvPicPr>
        <xdr:cNvPr id="23" name="Hình ảnh 22">
          <a:extLst>
            <a:ext uri="{FF2B5EF4-FFF2-40B4-BE49-F238E27FC236}">
              <a16:creationId xmlns:a16="http://schemas.microsoft.com/office/drawing/2014/main" id="{3AFA6460-5EC0-BC20-0582-EAC9A24A4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175532143"/>
          <a:ext cx="18285714" cy="9371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1134</xdr:row>
      <xdr:rowOff>0</xdr:rowOff>
    </xdr:from>
    <xdr:to>
      <xdr:col>30</xdr:col>
      <xdr:colOff>607314</xdr:colOff>
      <xdr:row>1185</xdr:row>
      <xdr:rowOff>158143</xdr:rowOff>
    </xdr:to>
    <xdr:pic>
      <xdr:nvPicPr>
        <xdr:cNvPr id="24" name="Hình ảnh 23">
          <a:extLst>
            <a:ext uri="{FF2B5EF4-FFF2-40B4-BE49-F238E27FC236}">
              <a16:creationId xmlns:a16="http://schemas.microsoft.com/office/drawing/2014/main" id="{4DFFFA87-9160-22FF-C057-E638C2E5C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185166000"/>
          <a:ext cx="18285714" cy="848571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1</xdr:row>
      <xdr:rowOff>160020</xdr:rowOff>
    </xdr:from>
    <xdr:to>
      <xdr:col>31</xdr:col>
      <xdr:colOff>20574</xdr:colOff>
      <xdr:row>52</xdr:row>
      <xdr:rowOff>96094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A98D5A3B-D80F-C15A-CCD2-1CEC7EF469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2460" y="45720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30</xdr:col>
      <xdr:colOff>607314</xdr:colOff>
      <xdr:row>104</xdr:row>
      <xdr:rowOff>103714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DD4D9A9A-FBB4-032A-5730-CEC09DF6A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918210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30</xdr:col>
      <xdr:colOff>607314</xdr:colOff>
      <xdr:row>162</xdr:row>
      <xdr:rowOff>40731</xdr:rowOff>
    </xdr:to>
    <xdr:pic>
      <xdr:nvPicPr>
        <xdr:cNvPr id="4" name="Hình ảnh 3">
          <a:extLst>
            <a:ext uri="{FF2B5EF4-FFF2-40B4-BE49-F238E27FC236}">
              <a16:creationId xmlns:a16="http://schemas.microsoft.com/office/drawing/2014/main" id="{FC6AA3C0-FEE6-73EC-9938-0E644D629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7899380"/>
          <a:ext cx="18285714" cy="9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24</xdr:col>
      <xdr:colOff>607771</xdr:colOff>
      <xdr:row>186</xdr:row>
      <xdr:rowOff>45253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0FD75F81-87A1-CE93-0F6A-5612EE38C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762250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30</xdr:col>
      <xdr:colOff>607314</xdr:colOff>
      <xdr:row>238</xdr:row>
      <xdr:rowOff>103714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121B0B31-F1FB-9A7B-8CEF-EEAEE5D44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164586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30</xdr:col>
      <xdr:colOff>607314</xdr:colOff>
      <xdr:row>293</xdr:row>
      <xdr:rowOff>103714</xdr:rowOff>
    </xdr:to>
    <xdr:pic>
      <xdr:nvPicPr>
        <xdr:cNvPr id="7" name="Hình ảnh 6">
          <a:extLst>
            <a:ext uri="{FF2B5EF4-FFF2-40B4-BE49-F238E27FC236}">
              <a16:creationId xmlns:a16="http://schemas.microsoft.com/office/drawing/2014/main" id="{9D2DB680-283E-A8F3-4A10-DF9199642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4099560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295</xdr:row>
      <xdr:rowOff>0</xdr:rowOff>
    </xdr:from>
    <xdr:to>
      <xdr:col>30</xdr:col>
      <xdr:colOff>607314</xdr:colOff>
      <xdr:row>345</xdr:row>
      <xdr:rowOff>103714</xdr:rowOff>
    </xdr:to>
    <xdr:pic>
      <xdr:nvPicPr>
        <xdr:cNvPr id="8" name="Hình ảnh 7">
          <a:extLst>
            <a:ext uri="{FF2B5EF4-FFF2-40B4-BE49-F238E27FC236}">
              <a16:creationId xmlns:a16="http://schemas.microsoft.com/office/drawing/2014/main" id="{CA4326AD-D309-E1BE-7D75-390C9305D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971288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347</xdr:row>
      <xdr:rowOff>0</xdr:rowOff>
    </xdr:from>
    <xdr:to>
      <xdr:col>30</xdr:col>
      <xdr:colOff>607314</xdr:colOff>
      <xdr:row>397</xdr:row>
      <xdr:rowOff>103714</xdr:rowOff>
    </xdr:to>
    <xdr:pic>
      <xdr:nvPicPr>
        <xdr:cNvPr id="9" name="Hình ảnh 8">
          <a:extLst>
            <a:ext uri="{FF2B5EF4-FFF2-40B4-BE49-F238E27FC236}">
              <a16:creationId xmlns:a16="http://schemas.microsoft.com/office/drawing/2014/main" id="{7958776D-5D34-3ABB-C78B-8A9A085D2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5843016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399</xdr:row>
      <xdr:rowOff>0</xdr:rowOff>
    </xdr:from>
    <xdr:to>
      <xdr:col>24</xdr:col>
      <xdr:colOff>607771</xdr:colOff>
      <xdr:row>421</xdr:row>
      <xdr:rowOff>45253</xdr:rowOff>
    </xdr:to>
    <xdr:pic>
      <xdr:nvPicPr>
        <xdr:cNvPr id="10" name="Hình ảnh 9">
          <a:extLst>
            <a:ext uri="{FF2B5EF4-FFF2-40B4-BE49-F238E27FC236}">
              <a16:creationId xmlns:a16="http://schemas.microsoft.com/office/drawing/2014/main" id="{2319DBB7-2A25-7D4E-1DD1-0C19BACA3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6714744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426</xdr:row>
      <xdr:rowOff>0</xdr:rowOff>
    </xdr:from>
    <xdr:to>
      <xdr:col>30</xdr:col>
      <xdr:colOff>607314</xdr:colOff>
      <xdr:row>476</xdr:row>
      <xdr:rowOff>103714</xdr:rowOff>
    </xdr:to>
    <xdr:pic>
      <xdr:nvPicPr>
        <xdr:cNvPr id="11" name="Hình ảnh 10">
          <a:extLst>
            <a:ext uri="{FF2B5EF4-FFF2-40B4-BE49-F238E27FC236}">
              <a16:creationId xmlns:a16="http://schemas.microsoft.com/office/drawing/2014/main" id="{90351973-5A82-16A7-A2CD-021154F6A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7180326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479</xdr:row>
      <xdr:rowOff>0</xdr:rowOff>
    </xdr:from>
    <xdr:to>
      <xdr:col>30</xdr:col>
      <xdr:colOff>607314</xdr:colOff>
      <xdr:row>529</xdr:row>
      <xdr:rowOff>103714</xdr:rowOff>
    </xdr:to>
    <xdr:pic>
      <xdr:nvPicPr>
        <xdr:cNvPr id="12" name="Hình ảnh 11">
          <a:extLst>
            <a:ext uri="{FF2B5EF4-FFF2-40B4-BE49-F238E27FC236}">
              <a16:creationId xmlns:a16="http://schemas.microsoft.com/office/drawing/2014/main" id="{5795E934-0EBD-2090-D1B2-8717A5D43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8068818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531</xdr:row>
      <xdr:rowOff>0</xdr:rowOff>
    </xdr:from>
    <xdr:to>
      <xdr:col>30</xdr:col>
      <xdr:colOff>607314</xdr:colOff>
      <xdr:row>581</xdr:row>
      <xdr:rowOff>103714</xdr:rowOff>
    </xdr:to>
    <xdr:pic>
      <xdr:nvPicPr>
        <xdr:cNvPr id="13" name="Hình ảnh 12">
          <a:extLst>
            <a:ext uri="{FF2B5EF4-FFF2-40B4-BE49-F238E27FC236}">
              <a16:creationId xmlns:a16="http://schemas.microsoft.com/office/drawing/2014/main" id="{8395C222-3BC9-1DD6-15E1-5A8B0F4D9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8940546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585</xdr:row>
      <xdr:rowOff>0</xdr:rowOff>
    </xdr:from>
    <xdr:to>
      <xdr:col>24</xdr:col>
      <xdr:colOff>607771</xdr:colOff>
      <xdr:row>607</xdr:row>
      <xdr:rowOff>45253</xdr:rowOff>
    </xdr:to>
    <xdr:pic>
      <xdr:nvPicPr>
        <xdr:cNvPr id="14" name="Hình ảnh 13">
          <a:extLst>
            <a:ext uri="{FF2B5EF4-FFF2-40B4-BE49-F238E27FC236}">
              <a16:creationId xmlns:a16="http://schemas.microsoft.com/office/drawing/2014/main" id="{84E31831-26A6-45C0-8E41-D7D02D73A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9858756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609</xdr:row>
      <xdr:rowOff>0</xdr:rowOff>
    </xdr:from>
    <xdr:to>
      <xdr:col>30</xdr:col>
      <xdr:colOff>607314</xdr:colOff>
      <xdr:row>659</xdr:row>
      <xdr:rowOff>103714</xdr:rowOff>
    </xdr:to>
    <xdr:pic>
      <xdr:nvPicPr>
        <xdr:cNvPr id="15" name="Hình ảnh 14">
          <a:extLst>
            <a:ext uri="{FF2B5EF4-FFF2-40B4-BE49-F238E27FC236}">
              <a16:creationId xmlns:a16="http://schemas.microsoft.com/office/drawing/2014/main" id="{1815AFBF-334F-5956-F38A-0E10C79E8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10261092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661</xdr:row>
      <xdr:rowOff>0</xdr:rowOff>
    </xdr:from>
    <xdr:to>
      <xdr:col>30</xdr:col>
      <xdr:colOff>607314</xdr:colOff>
      <xdr:row>711</xdr:row>
      <xdr:rowOff>103714</xdr:rowOff>
    </xdr:to>
    <xdr:pic>
      <xdr:nvPicPr>
        <xdr:cNvPr id="16" name="Hình ảnh 15">
          <a:extLst>
            <a:ext uri="{FF2B5EF4-FFF2-40B4-BE49-F238E27FC236}">
              <a16:creationId xmlns:a16="http://schemas.microsoft.com/office/drawing/2014/main" id="{4188E847-6DA2-DED6-0C14-EF2F9640F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11132820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713</xdr:row>
      <xdr:rowOff>0</xdr:rowOff>
    </xdr:from>
    <xdr:to>
      <xdr:col>30</xdr:col>
      <xdr:colOff>607314</xdr:colOff>
      <xdr:row>763</xdr:row>
      <xdr:rowOff>103714</xdr:rowOff>
    </xdr:to>
    <xdr:pic>
      <xdr:nvPicPr>
        <xdr:cNvPr id="17" name="Hình ảnh 16">
          <a:extLst>
            <a:ext uri="{FF2B5EF4-FFF2-40B4-BE49-F238E27FC236}">
              <a16:creationId xmlns:a16="http://schemas.microsoft.com/office/drawing/2014/main" id="{6B42F10F-A652-6100-7B9E-C5A70E91B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12004548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765</xdr:row>
      <xdr:rowOff>0</xdr:rowOff>
    </xdr:from>
    <xdr:to>
      <xdr:col>24</xdr:col>
      <xdr:colOff>607771</xdr:colOff>
      <xdr:row>787</xdr:row>
      <xdr:rowOff>45253</xdr:rowOff>
    </xdr:to>
    <xdr:pic>
      <xdr:nvPicPr>
        <xdr:cNvPr id="18" name="Hình ảnh 17">
          <a:extLst>
            <a:ext uri="{FF2B5EF4-FFF2-40B4-BE49-F238E27FC236}">
              <a16:creationId xmlns:a16="http://schemas.microsoft.com/office/drawing/2014/main" id="{76235A5F-3AF4-792E-B170-83CB789B8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12876276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791</xdr:row>
      <xdr:rowOff>0</xdr:rowOff>
    </xdr:from>
    <xdr:to>
      <xdr:col>30</xdr:col>
      <xdr:colOff>607314</xdr:colOff>
      <xdr:row>841</xdr:row>
      <xdr:rowOff>103714</xdr:rowOff>
    </xdr:to>
    <xdr:pic>
      <xdr:nvPicPr>
        <xdr:cNvPr id="19" name="Hình ảnh 18">
          <a:extLst>
            <a:ext uri="{FF2B5EF4-FFF2-40B4-BE49-F238E27FC236}">
              <a16:creationId xmlns:a16="http://schemas.microsoft.com/office/drawing/2014/main" id="{1192650A-94D4-EE27-60C6-3B9C4FE16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13325094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844</xdr:row>
      <xdr:rowOff>0</xdr:rowOff>
    </xdr:from>
    <xdr:to>
      <xdr:col>30</xdr:col>
      <xdr:colOff>607314</xdr:colOff>
      <xdr:row>894</xdr:row>
      <xdr:rowOff>103714</xdr:rowOff>
    </xdr:to>
    <xdr:pic>
      <xdr:nvPicPr>
        <xdr:cNvPr id="20" name="Hình ảnh 19">
          <a:extLst>
            <a:ext uri="{FF2B5EF4-FFF2-40B4-BE49-F238E27FC236}">
              <a16:creationId xmlns:a16="http://schemas.microsoft.com/office/drawing/2014/main" id="{700798C8-71D1-0E1F-9E75-4A8FA2F98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4213586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896</xdr:row>
      <xdr:rowOff>0</xdr:rowOff>
    </xdr:from>
    <xdr:to>
      <xdr:col>30</xdr:col>
      <xdr:colOff>607314</xdr:colOff>
      <xdr:row>952</xdr:row>
      <xdr:rowOff>12160</xdr:rowOff>
    </xdr:to>
    <xdr:pic>
      <xdr:nvPicPr>
        <xdr:cNvPr id="21" name="Hình ảnh 20">
          <a:extLst>
            <a:ext uri="{FF2B5EF4-FFF2-40B4-BE49-F238E27FC236}">
              <a16:creationId xmlns:a16="http://schemas.microsoft.com/office/drawing/2014/main" id="{C75D763F-3375-E590-22CE-A9741982C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50853140"/>
          <a:ext cx="18285714" cy="94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954</xdr:row>
      <xdr:rowOff>0</xdr:rowOff>
    </xdr:from>
    <xdr:to>
      <xdr:col>30</xdr:col>
      <xdr:colOff>607314</xdr:colOff>
      <xdr:row>1004</xdr:row>
      <xdr:rowOff>103714</xdr:rowOff>
    </xdr:to>
    <xdr:pic>
      <xdr:nvPicPr>
        <xdr:cNvPr id="22" name="Hình ảnh 21">
          <a:extLst>
            <a:ext uri="{FF2B5EF4-FFF2-40B4-BE49-F238E27FC236}">
              <a16:creationId xmlns:a16="http://schemas.microsoft.com/office/drawing/2014/main" id="{EF354C10-7E10-93DD-8F1C-CF3F11A2D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160576260"/>
          <a:ext cx="18285714" cy="848571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24</xdr:col>
      <xdr:colOff>607771</xdr:colOff>
      <xdr:row>25</xdr:row>
      <xdr:rowOff>45253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059F156B-5A18-9260-589B-E15144195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63246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30</xdr:col>
      <xdr:colOff>607314</xdr:colOff>
      <xdr:row>77</xdr:row>
      <xdr:rowOff>103714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1BD34FA6-94A2-AC17-165B-495C7D51A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65582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30</xdr:col>
      <xdr:colOff>607314</xdr:colOff>
      <xdr:row>129</xdr:row>
      <xdr:rowOff>103714</xdr:rowOff>
    </xdr:to>
    <xdr:pic>
      <xdr:nvPicPr>
        <xdr:cNvPr id="4" name="Hình ảnh 3">
          <a:extLst>
            <a:ext uri="{FF2B5EF4-FFF2-40B4-BE49-F238E27FC236}">
              <a16:creationId xmlns:a16="http://schemas.microsoft.com/office/drawing/2014/main" id="{A310E054-0A8F-7F1B-E6DC-05741B712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337310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24</xdr:col>
      <xdr:colOff>607771</xdr:colOff>
      <xdr:row>153</xdr:row>
      <xdr:rowOff>45253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BF8C74BA-55E9-5AAD-4820-BA2006B37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209038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30</xdr:col>
      <xdr:colOff>607314</xdr:colOff>
      <xdr:row>205</xdr:row>
      <xdr:rowOff>103714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5B36F032-F308-CD87-1434-A164AD773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611374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30</xdr:col>
      <xdr:colOff>607314</xdr:colOff>
      <xdr:row>260</xdr:row>
      <xdr:rowOff>103714</xdr:rowOff>
    </xdr:to>
    <xdr:pic>
      <xdr:nvPicPr>
        <xdr:cNvPr id="7" name="Hình ảnh 6">
          <a:extLst>
            <a:ext uri="{FF2B5EF4-FFF2-40B4-BE49-F238E27FC236}">
              <a16:creationId xmlns:a16="http://schemas.microsoft.com/office/drawing/2014/main" id="{4E3C891F-05A4-6BC1-86C8-2BAE630CB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546348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</xdr:row>
      <xdr:rowOff>0</xdr:rowOff>
    </xdr:from>
    <xdr:to>
      <xdr:col>30</xdr:col>
      <xdr:colOff>607314</xdr:colOff>
      <xdr:row>312</xdr:row>
      <xdr:rowOff>103714</xdr:rowOff>
    </xdr:to>
    <xdr:pic>
      <xdr:nvPicPr>
        <xdr:cNvPr id="8" name="Hình ảnh 7">
          <a:extLst>
            <a:ext uri="{FF2B5EF4-FFF2-40B4-BE49-F238E27FC236}">
              <a16:creationId xmlns:a16="http://schemas.microsoft.com/office/drawing/2014/main" id="{ED2797EF-A4C5-22EC-2B43-B4C161FD8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4418076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30</xdr:col>
      <xdr:colOff>607314</xdr:colOff>
      <xdr:row>364</xdr:row>
      <xdr:rowOff>103714</xdr:rowOff>
    </xdr:to>
    <xdr:pic>
      <xdr:nvPicPr>
        <xdr:cNvPr id="9" name="Hình ảnh 8">
          <a:extLst>
            <a:ext uri="{FF2B5EF4-FFF2-40B4-BE49-F238E27FC236}">
              <a16:creationId xmlns:a16="http://schemas.microsoft.com/office/drawing/2014/main" id="{BF1C6B99-9355-3C14-A1AC-D3AF4E7FF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5289804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366</xdr:row>
      <xdr:rowOff>0</xdr:rowOff>
    </xdr:from>
    <xdr:to>
      <xdr:col>30</xdr:col>
      <xdr:colOff>607314</xdr:colOff>
      <xdr:row>416</xdr:row>
      <xdr:rowOff>103714</xdr:rowOff>
    </xdr:to>
    <xdr:pic>
      <xdr:nvPicPr>
        <xdr:cNvPr id="10" name="Hình ảnh 9">
          <a:extLst>
            <a:ext uri="{FF2B5EF4-FFF2-40B4-BE49-F238E27FC236}">
              <a16:creationId xmlns:a16="http://schemas.microsoft.com/office/drawing/2014/main" id="{186514F9-5D7A-2ADF-05D3-6CFCE40AE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6161532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418</xdr:row>
      <xdr:rowOff>0</xdr:rowOff>
    </xdr:from>
    <xdr:to>
      <xdr:col>30</xdr:col>
      <xdr:colOff>607314</xdr:colOff>
      <xdr:row>468</xdr:row>
      <xdr:rowOff>103714</xdr:rowOff>
    </xdr:to>
    <xdr:pic>
      <xdr:nvPicPr>
        <xdr:cNvPr id="11" name="Hình ảnh 10">
          <a:extLst>
            <a:ext uri="{FF2B5EF4-FFF2-40B4-BE49-F238E27FC236}">
              <a16:creationId xmlns:a16="http://schemas.microsoft.com/office/drawing/2014/main" id="{344B4FBC-2087-543F-54F9-9DBDA8BB7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7033260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473</xdr:row>
      <xdr:rowOff>0</xdr:rowOff>
    </xdr:from>
    <xdr:to>
      <xdr:col>24</xdr:col>
      <xdr:colOff>607771</xdr:colOff>
      <xdr:row>495</xdr:row>
      <xdr:rowOff>45253</xdr:rowOff>
    </xdr:to>
    <xdr:pic>
      <xdr:nvPicPr>
        <xdr:cNvPr id="12" name="Hình ảnh 11">
          <a:extLst>
            <a:ext uri="{FF2B5EF4-FFF2-40B4-BE49-F238E27FC236}">
              <a16:creationId xmlns:a16="http://schemas.microsoft.com/office/drawing/2014/main" id="{79D93988-6683-CD29-4E56-9FA245642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7968234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496</xdr:row>
      <xdr:rowOff>0</xdr:rowOff>
    </xdr:from>
    <xdr:to>
      <xdr:col>30</xdr:col>
      <xdr:colOff>607314</xdr:colOff>
      <xdr:row>546</xdr:row>
      <xdr:rowOff>103714</xdr:rowOff>
    </xdr:to>
    <xdr:pic>
      <xdr:nvPicPr>
        <xdr:cNvPr id="13" name="Hình ảnh 12">
          <a:extLst>
            <a:ext uri="{FF2B5EF4-FFF2-40B4-BE49-F238E27FC236}">
              <a16:creationId xmlns:a16="http://schemas.microsoft.com/office/drawing/2014/main" id="{0F963481-ECAD-0092-AF1D-B29B9982E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8353806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548</xdr:row>
      <xdr:rowOff>0</xdr:rowOff>
    </xdr:from>
    <xdr:to>
      <xdr:col>15</xdr:col>
      <xdr:colOff>437028</xdr:colOff>
      <xdr:row>579</xdr:row>
      <xdr:rowOff>60303</xdr:rowOff>
    </xdr:to>
    <xdr:pic>
      <xdr:nvPicPr>
        <xdr:cNvPr id="14" name="Hình ảnh 13">
          <a:extLst>
            <a:ext uri="{FF2B5EF4-FFF2-40B4-BE49-F238E27FC236}">
              <a16:creationId xmlns:a16="http://schemas.microsoft.com/office/drawing/2014/main" id="{CA70DDDA-A389-D640-7D07-CEF0F5FE0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92255340"/>
          <a:ext cx="8971428" cy="5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581</xdr:row>
      <xdr:rowOff>0</xdr:rowOff>
    </xdr:from>
    <xdr:to>
      <xdr:col>30</xdr:col>
      <xdr:colOff>607314</xdr:colOff>
      <xdr:row>631</xdr:row>
      <xdr:rowOff>103714</xdr:rowOff>
    </xdr:to>
    <xdr:pic>
      <xdr:nvPicPr>
        <xdr:cNvPr id="15" name="Hình ảnh 14">
          <a:extLst>
            <a:ext uri="{FF2B5EF4-FFF2-40B4-BE49-F238E27FC236}">
              <a16:creationId xmlns:a16="http://schemas.microsoft.com/office/drawing/2014/main" id="{345E95DE-42DD-7DA3-3721-1B3A6F356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9778746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633</xdr:row>
      <xdr:rowOff>0</xdr:rowOff>
    </xdr:from>
    <xdr:to>
      <xdr:col>30</xdr:col>
      <xdr:colOff>607314</xdr:colOff>
      <xdr:row>683</xdr:row>
      <xdr:rowOff>103714</xdr:rowOff>
    </xdr:to>
    <xdr:pic>
      <xdr:nvPicPr>
        <xdr:cNvPr id="16" name="Hình ảnh 15">
          <a:extLst>
            <a:ext uri="{FF2B5EF4-FFF2-40B4-BE49-F238E27FC236}">
              <a16:creationId xmlns:a16="http://schemas.microsoft.com/office/drawing/2014/main" id="{07F0D39C-310F-A297-4752-C21C788E8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10650474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685</xdr:row>
      <xdr:rowOff>0</xdr:rowOff>
    </xdr:from>
    <xdr:to>
      <xdr:col>30</xdr:col>
      <xdr:colOff>607314</xdr:colOff>
      <xdr:row>735</xdr:row>
      <xdr:rowOff>103714</xdr:rowOff>
    </xdr:to>
    <xdr:pic>
      <xdr:nvPicPr>
        <xdr:cNvPr id="17" name="Hình ảnh 16">
          <a:extLst>
            <a:ext uri="{FF2B5EF4-FFF2-40B4-BE49-F238E27FC236}">
              <a16:creationId xmlns:a16="http://schemas.microsoft.com/office/drawing/2014/main" id="{D9524546-1DBA-1337-CC4F-56B51FE20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1522202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737</xdr:row>
      <xdr:rowOff>0</xdr:rowOff>
    </xdr:from>
    <xdr:to>
      <xdr:col>24</xdr:col>
      <xdr:colOff>607771</xdr:colOff>
      <xdr:row>759</xdr:row>
      <xdr:rowOff>45253</xdr:rowOff>
    </xdr:to>
    <xdr:pic>
      <xdr:nvPicPr>
        <xdr:cNvPr id="18" name="Hình ảnh 17">
          <a:extLst>
            <a:ext uri="{FF2B5EF4-FFF2-40B4-BE49-F238E27FC236}">
              <a16:creationId xmlns:a16="http://schemas.microsoft.com/office/drawing/2014/main" id="{6B438DB7-D989-632F-3011-DDA448E48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2393930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764</xdr:row>
      <xdr:rowOff>0</xdr:rowOff>
    </xdr:from>
    <xdr:to>
      <xdr:col>15</xdr:col>
      <xdr:colOff>437028</xdr:colOff>
      <xdr:row>795</xdr:row>
      <xdr:rowOff>60303</xdr:rowOff>
    </xdr:to>
    <xdr:pic>
      <xdr:nvPicPr>
        <xdr:cNvPr id="19" name="Hình ảnh 18">
          <a:extLst>
            <a:ext uri="{FF2B5EF4-FFF2-40B4-BE49-F238E27FC236}">
              <a16:creationId xmlns:a16="http://schemas.microsoft.com/office/drawing/2014/main" id="{22E2706B-838A-8C7F-BFFA-806A3FD61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128465580"/>
          <a:ext cx="8971428" cy="5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797</xdr:row>
      <xdr:rowOff>0</xdr:rowOff>
    </xdr:from>
    <xdr:to>
      <xdr:col>15</xdr:col>
      <xdr:colOff>437028</xdr:colOff>
      <xdr:row>828</xdr:row>
      <xdr:rowOff>60303</xdr:rowOff>
    </xdr:to>
    <xdr:pic>
      <xdr:nvPicPr>
        <xdr:cNvPr id="20" name="Hình ảnh 19">
          <a:extLst>
            <a:ext uri="{FF2B5EF4-FFF2-40B4-BE49-F238E27FC236}">
              <a16:creationId xmlns:a16="http://schemas.microsoft.com/office/drawing/2014/main" id="{FB7AAFDD-34F1-6C83-D16B-7C4C943EE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134127240"/>
          <a:ext cx="8971428" cy="5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830</xdr:row>
      <xdr:rowOff>0</xdr:rowOff>
    </xdr:from>
    <xdr:to>
      <xdr:col>30</xdr:col>
      <xdr:colOff>607314</xdr:colOff>
      <xdr:row>880</xdr:row>
      <xdr:rowOff>103714</xdr:rowOff>
    </xdr:to>
    <xdr:pic>
      <xdr:nvPicPr>
        <xdr:cNvPr id="21" name="Hình ảnh 20">
          <a:extLst>
            <a:ext uri="{FF2B5EF4-FFF2-40B4-BE49-F238E27FC236}">
              <a16:creationId xmlns:a16="http://schemas.microsoft.com/office/drawing/2014/main" id="{F1C34946-96AC-8FF2-3B06-B1FA88A77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13965936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885</xdr:row>
      <xdr:rowOff>0</xdr:rowOff>
    </xdr:from>
    <xdr:to>
      <xdr:col>30</xdr:col>
      <xdr:colOff>607314</xdr:colOff>
      <xdr:row>935</xdr:row>
      <xdr:rowOff>103714</xdr:rowOff>
    </xdr:to>
    <xdr:pic>
      <xdr:nvPicPr>
        <xdr:cNvPr id="22" name="Hình ảnh 21">
          <a:extLst>
            <a:ext uri="{FF2B5EF4-FFF2-40B4-BE49-F238E27FC236}">
              <a16:creationId xmlns:a16="http://schemas.microsoft.com/office/drawing/2014/main" id="{BC76D26B-CD85-9220-53E1-EA8321398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14900910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937</xdr:row>
      <xdr:rowOff>0</xdr:rowOff>
    </xdr:from>
    <xdr:to>
      <xdr:col>24</xdr:col>
      <xdr:colOff>607771</xdr:colOff>
      <xdr:row>959</xdr:row>
      <xdr:rowOff>45253</xdr:rowOff>
    </xdr:to>
    <xdr:pic>
      <xdr:nvPicPr>
        <xdr:cNvPr id="23" name="Hình ảnh 22">
          <a:extLst>
            <a:ext uri="{FF2B5EF4-FFF2-40B4-BE49-F238E27FC236}">
              <a16:creationId xmlns:a16="http://schemas.microsoft.com/office/drawing/2014/main" id="{A1FF26CA-A3C9-6AE3-8D53-9999FAB0D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15772638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961</xdr:row>
      <xdr:rowOff>0</xdr:rowOff>
    </xdr:from>
    <xdr:to>
      <xdr:col>30</xdr:col>
      <xdr:colOff>607314</xdr:colOff>
      <xdr:row>1011</xdr:row>
      <xdr:rowOff>103714</xdr:rowOff>
    </xdr:to>
    <xdr:pic>
      <xdr:nvPicPr>
        <xdr:cNvPr id="24" name="Hình ảnh 23">
          <a:extLst>
            <a:ext uri="{FF2B5EF4-FFF2-40B4-BE49-F238E27FC236}">
              <a16:creationId xmlns:a16="http://schemas.microsoft.com/office/drawing/2014/main" id="{9BB57587-64E7-8E29-FDBF-791BCC4F5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16174974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1013</xdr:row>
      <xdr:rowOff>0</xdr:rowOff>
    </xdr:from>
    <xdr:to>
      <xdr:col>30</xdr:col>
      <xdr:colOff>607314</xdr:colOff>
      <xdr:row>1063</xdr:row>
      <xdr:rowOff>103714</xdr:rowOff>
    </xdr:to>
    <xdr:pic>
      <xdr:nvPicPr>
        <xdr:cNvPr id="25" name="Hình ảnh 24">
          <a:extLst>
            <a:ext uri="{FF2B5EF4-FFF2-40B4-BE49-F238E27FC236}">
              <a16:creationId xmlns:a16="http://schemas.microsoft.com/office/drawing/2014/main" id="{779C8EB1-CC9F-1346-FAAC-5715DA185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17046702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1065</xdr:row>
      <xdr:rowOff>0</xdr:rowOff>
    </xdr:from>
    <xdr:to>
      <xdr:col>24</xdr:col>
      <xdr:colOff>607771</xdr:colOff>
      <xdr:row>1087</xdr:row>
      <xdr:rowOff>45253</xdr:rowOff>
    </xdr:to>
    <xdr:pic>
      <xdr:nvPicPr>
        <xdr:cNvPr id="26" name="Hình ảnh 25">
          <a:extLst>
            <a:ext uri="{FF2B5EF4-FFF2-40B4-BE49-F238E27FC236}">
              <a16:creationId xmlns:a16="http://schemas.microsoft.com/office/drawing/2014/main" id="{912531EC-71CD-E725-4DAC-FDFAF8A1A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" y="17918430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1092</xdr:row>
      <xdr:rowOff>0</xdr:rowOff>
    </xdr:from>
    <xdr:to>
      <xdr:col>30</xdr:col>
      <xdr:colOff>607314</xdr:colOff>
      <xdr:row>1142</xdr:row>
      <xdr:rowOff>103714</xdr:rowOff>
    </xdr:to>
    <xdr:pic>
      <xdr:nvPicPr>
        <xdr:cNvPr id="27" name="Hình ảnh 26">
          <a:extLst>
            <a:ext uri="{FF2B5EF4-FFF2-40B4-BE49-F238E27FC236}">
              <a16:creationId xmlns:a16="http://schemas.microsoft.com/office/drawing/2014/main" id="{C1B4EF6B-6ED0-645C-AC0D-78AB8CAD3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8384012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1145</xdr:row>
      <xdr:rowOff>0</xdr:rowOff>
    </xdr:from>
    <xdr:to>
      <xdr:col>30</xdr:col>
      <xdr:colOff>607314</xdr:colOff>
      <xdr:row>1195</xdr:row>
      <xdr:rowOff>103714</xdr:rowOff>
    </xdr:to>
    <xdr:pic>
      <xdr:nvPicPr>
        <xdr:cNvPr id="28" name="Hình ảnh 27">
          <a:extLst>
            <a:ext uri="{FF2B5EF4-FFF2-40B4-BE49-F238E27FC236}">
              <a16:creationId xmlns:a16="http://schemas.microsoft.com/office/drawing/2014/main" id="{053D5CDA-EF0B-52CC-25B1-5BBDF31CA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" y="19272504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1197</xdr:row>
      <xdr:rowOff>0</xdr:rowOff>
    </xdr:from>
    <xdr:to>
      <xdr:col>24</xdr:col>
      <xdr:colOff>607771</xdr:colOff>
      <xdr:row>1219</xdr:row>
      <xdr:rowOff>45253</xdr:rowOff>
    </xdr:to>
    <xdr:pic>
      <xdr:nvPicPr>
        <xdr:cNvPr id="29" name="Hình ảnh 28">
          <a:extLst>
            <a:ext uri="{FF2B5EF4-FFF2-40B4-BE49-F238E27FC236}">
              <a16:creationId xmlns:a16="http://schemas.microsoft.com/office/drawing/2014/main" id="{8970E766-0D19-1B65-6E8C-A67ED7DE4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20144232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1221</xdr:row>
      <xdr:rowOff>0</xdr:rowOff>
    </xdr:from>
    <xdr:to>
      <xdr:col>30</xdr:col>
      <xdr:colOff>607314</xdr:colOff>
      <xdr:row>1271</xdr:row>
      <xdr:rowOff>103714</xdr:rowOff>
    </xdr:to>
    <xdr:pic>
      <xdr:nvPicPr>
        <xdr:cNvPr id="30" name="Hình ảnh 29">
          <a:extLst>
            <a:ext uri="{FF2B5EF4-FFF2-40B4-BE49-F238E27FC236}">
              <a16:creationId xmlns:a16="http://schemas.microsoft.com/office/drawing/2014/main" id="{57EFF4AC-A432-88A3-5D50-1EB87C192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20546568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1276</xdr:row>
      <xdr:rowOff>0</xdr:rowOff>
    </xdr:from>
    <xdr:to>
      <xdr:col>30</xdr:col>
      <xdr:colOff>607314</xdr:colOff>
      <xdr:row>1326</xdr:row>
      <xdr:rowOff>103714</xdr:rowOff>
    </xdr:to>
    <xdr:pic>
      <xdr:nvPicPr>
        <xdr:cNvPr id="31" name="Hình ảnh 30">
          <a:extLst>
            <a:ext uri="{FF2B5EF4-FFF2-40B4-BE49-F238E27FC236}">
              <a16:creationId xmlns:a16="http://schemas.microsoft.com/office/drawing/2014/main" id="{1EE4D4D8-20F5-4E5F-4A2A-ABC96001C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21481542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1328</xdr:row>
      <xdr:rowOff>0</xdr:rowOff>
    </xdr:from>
    <xdr:to>
      <xdr:col>15</xdr:col>
      <xdr:colOff>437028</xdr:colOff>
      <xdr:row>1359</xdr:row>
      <xdr:rowOff>60303</xdr:rowOff>
    </xdr:to>
    <xdr:pic>
      <xdr:nvPicPr>
        <xdr:cNvPr id="32" name="Hình ảnh 31">
          <a:extLst>
            <a:ext uri="{FF2B5EF4-FFF2-40B4-BE49-F238E27FC236}">
              <a16:creationId xmlns:a16="http://schemas.microsoft.com/office/drawing/2014/main" id="{D456AAAF-8F8E-05DD-884C-ECA5E2C56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223532700"/>
          <a:ext cx="8971428" cy="5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1361</xdr:row>
      <xdr:rowOff>0</xdr:rowOff>
    </xdr:from>
    <xdr:to>
      <xdr:col>30</xdr:col>
      <xdr:colOff>607314</xdr:colOff>
      <xdr:row>1411</xdr:row>
      <xdr:rowOff>103714</xdr:rowOff>
    </xdr:to>
    <xdr:pic>
      <xdr:nvPicPr>
        <xdr:cNvPr id="33" name="Hình ảnh 32">
          <a:extLst>
            <a:ext uri="{FF2B5EF4-FFF2-40B4-BE49-F238E27FC236}">
              <a16:creationId xmlns:a16="http://schemas.microsoft.com/office/drawing/2014/main" id="{6559815D-1977-220B-959C-07BF3306F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229064820"/>
          <a:ext cx="18285714" cy="848571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24</xdr:col>
      <xdr:colOff>607771</xdr:colOff>
      <xdr:row>25</xdr:row>
      <xdr:rowOff>45253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D0588A88-316B-722E-FC44-72620F50E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41020"/>
          <a:ext cx="146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30</xdr:col>
      <xdr:colOff>607314</xdr:colOff>
      <xdr:row>77</xdr:row>
      <xdr:rowOff>103714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C015468F-2547-1079-92E3-7888B262B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56438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30</xdr:col>
      <xdr:colOff>607314</xdr:colOff>
      <xdr:row>129</xdr:row>
      <xdr:rowOff>103714</xdr:rowOff>
    </xdr:to>
    <xdr:pic>
      <xdr:nvPicPr>
        <xdr:cNvPr id="4" name="Hình ảnh 3">
          <a:extLst>
            <a:ext uri="{FF2B5EF4-FFF2-40B4-BE49-F238E27FC236}">
              <a16:creationId xmlns:a16="http://schemas.microsoft.com/office/drawing/2014/main" id="{ECCE382D-0B94-4CD1-7BD5-E4AEAB3C8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328166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25</xdr:col>
      <xdr:colOff>121981</xdr:colOff>
      <xdr:row>153</xdr:row>
      <xdr:rowOff>77718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30D0D5DC-7FAA-F8A1-04CC-A3D676397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2707600"/>
          <a:ext cx="14752381" cy="3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30</xdr:col>
      <xdr:colOff>607314</xdr:colOff>
      <xdr:row>205</xdr:row>
      <xdr:rowOff>103714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9921266A-E903-8C18-1F73-2C08B08F3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606040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30</xdr:col>
      <xdr:colOff>607314</xdr:colOff>
      <xdr:row>258</xdr:row>
      <xdr:rowOff>103714</xdr:rowOff>
    </xdr:to>
    <xdr:pic>
      <xdr:nvPicPr>
        <xdr:cNvPr id="7" name="Hình ảnh 6">
          <a:extLst>
            <a:ext uri="{FF2B5EF4-FFF2-40B4-BE49-F238E27FC236}">
              <a16:creationId xmlns:a16="http://schemas.microsoft.com/office/drawing/2014/main" id="{B2E34C34-DB2F-8A83-18BD-6DF87F431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4945320"/>
          <a:ext cx="18285714" cy="8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261</xdr:row>
      <xdr:rowOff>0</xdr:rowOff>
    </xdr:from>
    <xdr:to>
      <xdr:col>30</xdr:col>
      <xdr:colOff>607314</xdr:colOff>
      <xdr:row>311</xdr:row>
      <xdr:rowOff>103714</xdr:rowOff>
    </xdr:to>
    <xdr:pic>
      <xdr:nvPicPr>
        <xdr:cNvPr id="8" name="Hình ảnh 7">
          <a:extLst>
            <a:ext uri="{FF2B5EF4-FFF2-40B4-BE49-F238E27FC236}">
              <a16:creationId xmlns:a16="http://schemas.microsoft.com/office/drawing/2014/main" id="{BBE61841-A346-09C4-18A3-71EBA7D7B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43830240"/>
          <a:ext cx="18285714" cy="848571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10212395" cy="7295286"/>
    <xdr:pic>
      <xdr:nvPicPr>
        <xdr:cNvPr id="2" name="Picture 1">
          <a:extLst>
            <a:ext uri="{FF2B5EF4-FFF2-40B4-BE49-F238E27FC236}">
              <a16:creationId xmlns:a16="http://schemas.microsoft.com/office/drawing/2014/main" id="{A720A78A-F18E-4BCB-8D21-2D36C2E6B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335280"/>
          <a:ext cx="10212395" cy="729528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47</xdr:row>
      <xdr:rowOff>0</xdr:rowOff>
    </xdr:from>
    <xdr:ext cx="14556476" cy="7630614"/>
    <xdr:pic>
      <xdr:nvPicPr>
        <xdr:cNvPr id="3" name="Picture 2">
          <a:extLst>
            <a:ext uri="{FF2B5EF4-FFF2-40B4-BE49-F238E27FC236}">
              <a16:creationId xmlns:a16="http://schemas.microsoft.com/office/drawing/2014/main" id="{623C6E17-C56E-47F7-97E7-EE72B6041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7879080"/>
          <a:ext cx="14556476" cy="76306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94</xdr:row>
      <xdr:rowOff>0</xdr:rowOff>
    </xdr:from>
    <xdr:ext cx="8249940" cy="5551962"/>
    <xdr:pic>
      <xdr:nvPicPr>
        <xdr:cNvPr id="4" name="Picture 3">
          <a:extLst>
            <a:ext uri="{FF2B5EF4-FFF2-40B4-BE49-F238E27FC236}">
              <a16:creationId xmlns:a16="http://schemas.microsoft.com/office/drawing/2014/main" id="{0CA70064-B700-4397-AAAB-F70DDE8C8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15758160"/>
          <a:ext cx="8249940" cy="555196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134</xdr:row>
      <xdr:rowOff>0</xdr:rowOff>
    </xdr:from>
    <xdr:ext cx="10212395" cy="7295286"/>
    <xdr:pic>
      <xdr:nvPicPr>
        <xdr:cNvPr id="5" name="Picture 4">
          <a:extLst>
            <a:ext uri="{FF2B5EF4-FFF2-40B4-BE49-F238E27FC236}">
              <a16:creationId xmlns:a16="http://schemas.microsoft.com/office/drawing/2014/main" id="{6103FCA7-9B54-44F9-8E96-211720374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22463760"/>
          <a:ext cx="10212395" cy="729528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0</xdr:rowOff>
    </xdr:from>
    <xdr:ext cx="14556476" cy="7630614"/>
    <xdr:pic>
      <xdr:nvPicPr>
        <xdr:cNvPr id="6" name="Picture 5">
          <a:extLst>
            <a:ext uri="{FF2B5EF4-FFF2-40B4-BE49-F238E27FC236}">
              <a16:creationId xmlns:a16="http://schemas.microsoft.com/office/drawing/2014/main" id="{57E5ABBB-2E22-406C-ABD4-8E780D7DC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30007560"/>
          <a:ext cx="14556476" cy="76306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226</xdr:row>
      <xdr:rowOff>0</xdr:rowOff>
    </xdr:from>
    <xdr:ext cx="10269553" cy="7918310"/>
    <xdr:pic>
      <xdr:nvPicPr>
        <xdr:cNvPr id="7" name="Picture 6">
          <a:extLst>
            <a:ext uri="{FF2B5EF4-FFF2-40B4-BE49-F238E27FC236}">
              <a16:creationId xmlns:a16="http://schemas.microsoft.com/office/drawing/2014/main" id="{E881254B-2CCF-4A3F-9F11-F9A7285A3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37886640"/>
          <a:ext cx="10269553" cy="7918310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9838273" cy="6103075"/>
    <xdr:pic>
      <xdr:nvPicPr>
        <xdr:cNvPr id="2" name="Picture 1">
          <a:extLst>
            <a:ext uri="{FF2B5EF4-FFF2-40B4-BE49-F238E27FC236}">
              <a16:creationId xmlns:a16="http://schemas.microsoft.com/office/drawing/2014/main" id="{1986BD4E-DF59-4DD3-8B70-DF216E829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335280"/>
          <a:ext cx="9838273" cy="610307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0</xdr:rowOff>
    </xdr:from>
    <xdr:ext cx="14182049" cy="6251133"/>
    <xdr:pic>
      <xdr:nvPicPr>
        <xdr:cNvPr id="3" name="Picture 2">
          <a:extLst>
            <a:ext uri="{FF2B5EF4-FFF2-40B4-BE49-F238E27FC236}">
              <a16:creationId xmlns:a16="http://schemas.microsoft.com/office/drawing/2014/main" id="{52D52ADD-302F-47EE-A4C6-8BED021BE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6873240"/>
          <a:ext cx="14182049" cy="62511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12269263" cy="6422053"/>
    <xdr:pic>
      <xdr:nvPicPr>
        <xdr:cNvPr id="4" name="Picture 3">
          <a:extLst>
            <a:ext uri="{FF2B5EF4-FFF2-40B4-BE49-F238E27FC236}">
              <a16:creationId xmlns:a16="http://schemas.microsoft.com/office/drawing/2014/main" id="{1FE392BA-0C63-4394-A7AC-53EF3B4AE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13578840"/>
          <a:ext cx="12269263" cy="642205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122</xdr:row>
      <xdr:rowOff>0</xdr:rowOff>
    </xdr:from>
    <xdr:ext cx="12848433" cy="6202142"/>
    <xdr:pic>
      <xdr:nvPicPr>
        <xdr:cNvPr id="5" name="Picture 4">
          <a:extLst>
            <a:ext uri="{FF2B5EF4-FFF2-40B4-BE49-F238E27FC236}">
              <a16:creationId xmlns:a16="http://schemas.microsoft.com/office/drawing/2014/main" id="{17342955-35B4-486C-B0B7-C1135EF5C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20452080"/>
          <a:ext cx="12848433" cy="620214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162</xdr:row>
      <xdr:rowOff>0</xdr:rowOff>
    </xdr:from>
    <xdr:ext cx="7864522" cy="6475399"/>
    <xdr:pic>
      <xdr:nvPicPr>
        <xdr:cNvPr id="6" name="Picture 5">
          <a:extLst>
            <a:ext uri="{FF2B5EF4-FFF2-40B4-BE49-F238E27FC236}">
              <a16:creationId xmlns:a16="http://schemas.microsoft.com/office/drawing/2014/main" id="{10513BB0-CE17-4F71-B659-42353FD98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27157680"/>
          <a:ext cx="7864522" cy="64753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204</xdr:row>
      <xdr:rowOff>0</xdr:rowOff>
    </xdr:from>
    <xdr:ext cx="7407282" cy="6695311"/>
    <xdr:pic>
      <xdr:nvPicPr>
        <xdr:cNvPr id="7" name="Picture 6">
          <a:extLst>
            <a:ext uri="{FF2B5EF4-FFF2-40B4-BE49-F238E27FC236}">
              <a16:creationId xmlns:a16="http://schemas.microsoft.com/office/drawing/2014/main" id="{9FA66445-8D1D-43E6-8D9B-4D27957E7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34198560"/>
          <a:ext cx="7407282" cy="6695311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247</xdr:row>
      <xdr:rowOff>0</xdr:rowOff>
    </xdr:from>
    <xdr:ext cx="9045724" cy="6251133"/>
    <xdr:pic>
      <xdr:nvPicPr>
        <xdr:cNvPr id="8" name="Picture 7">
          <a:extLst>
            <a:ext uri="{FF2B5EF4-FFF2-40B4-BE49-F238E27FC236}">
              <a16:creationId xmlns:a16="http://schemas.microsoft.com/office/drawing/2014/main" id="{73291162-35F1-4105-B9D7-3249CDC61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41407080"/>
          <a:ext cx="9045724" cy="62511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287</xdr:row>
      <xdr:rowOff>0</xdr:rowOff>
    </xdr:from>
    <xdr:ext cx="7666384" cy="6391572"/>
    <xdr:pic>
      <xdr:nvPicPr>
        <xdr:cNvPr id="9" name="Picture 8">
          <a:extLst>
            <a:ext uri="{FF2B5EF4-FFF2-40B4-BE49-F238E27FC236}">
              <a16:creationId xmlns:a16="http://schemas.microsoft.com/office/drawing/2014/main" id="{F394654D-0A37-43C8-962D-337CDB432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48112680"/>
          <a:ext cx="7666384" cy="639157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328</xdr:row>
      <xdr:rowOff>0</xdr:rowOff>
    </xdr:from>
    <xdr:ext cx="9236240" cy="5886430"/>
    <xdr:pic>
      <xdr:nvPicPr>
        <xdr:cNvPr id="10" name="Picture 9">
          <a:extLst>
            <a:ext uri="{FF2B5EF4-FFF2-40B4-BE49-F238E27FC236}">
              <a16:creationId xmlns:a16="http://schemas.microsoft.com/office/drawing/2014/main" id="{8EF1CEDA-6DEC-4FB2-81A0-150296B9F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54985920"/>
          <a:ext cx="9236240" cy="588643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366</xdr:row>
      <xdr:rowOff>0</xdr:rowOff>
    </xdr:from>
    <xdr:ext cx="5395428" cy="6585355"/>
    <xdr:pic>
      <xdr:nvPicPr>
        <xdr:cNvPr id="11" name="Picture 10">
          <a:extLst>
            <a:ext uri="{FF2B5EF4-FFF2-40B4-BE49-F238E27FC236}">
              <a16:creationId xmlns:a16="http://schemas.microsoft.com/office/drawing/2014/main" id="{FB314E50-8899-4611-8420-84EB01A6D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61356240"/>
          <a:ext cx="5395428" cy="658535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411</xdr:row>
      <xdr:rowOff>0</xdr:rowOff>
    </xdr:from>
    <xdr:ext cx="9838273" cy="6103074"/>
    <xdr:pic>
      <xdr:nvPicPr>
        <xdr:cNvPr id="12" name="Picture 11">
          <a:extLst>
            <a:ext uri="{FF2B5EF4-FFF2-40B4-BE49-F238E27FC236}">
              <a16:creationId xmlns:a16="http://schemas.microsoft.com/office/drawing/2014/main" id="{459016BA-2ABA-4C91-B1FA-450E9FEE1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8900040"/>
          <a:ext cx="9838273" cy="610307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450</xdr:row>
      <xdr:rowOff>0</xdr:rowOff>
    </xdr:from>
    <xdr:ext cx="14182049" cy="6251133"/>
    <xdr:pic>
      <xdr:nvPicPr>
        <xdr:cNvPr id="13" name="Picture 12">
          <a:extLst>
            <a:ext uri="{FF2B5EF4-FFF2-40B4-BE49-F238E27FC236}">
              <a16:creationId xmlns:a16="http://schemas.microsoft.com/office/drawing/2014/main" id="{D4F7083D-9531-44A3-8AC7-17222BC33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75438000"/>
          <a:ext cx="14182049" cy="62511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490</xdr:row>
      <xdr:rowOff>0</xdr:rowOff>
    </xdr:from>
    <xdr:ext cx="12269263" cy="6422054"/>
    <xdr:pic>
      <xdr:nvPicPr>
        <xdr:cNvPr id="14" name="Picture 13">
          <a:extLst>
            <a:ext uri="{FF2B5EF4-FFF2-40B4-BE49-F238E27FC236}">
              <a16:creationId xmlns:a16="http://schemas.microsoft.com/office/drawing/2014/main" id="{88EE3735-D749-4F21-8A8B-9A4078317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82143600"/>
          <a:ext cx="12269263" cy="642205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530</xdr:row>
      <xdr:rowOff>0</xdr:rowOff>
    </xdr:from>
    <xdr:ext cx="12848433" cy="6202142"/>
    <xdr:pic>
      <xdr:nvPicPr>
        <xdr:cNvPr id="15" name="Picture 14">
          <a:extLst>
            <a:ext uri="{FF2B5EF4-FFF2-40B4-BE49-F238E27FC236}">
              <a16:creationId xmlns:a16="http://schemas.microsoft.com/office/drawing/2014/main" id="{A6AC2962-0573-44B1-9462-81A344070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88849200"/>
          <a:ext cx="12848433" cy="620214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569</xdr:row>
      <xdr:rowOff>0</xdr:rowOff>
    </xdr:from>
    <xdr:ext cx="7864522" cy="6475399"/>
    <xdr:pic>
      <xdr:nvPicPr>
        <xdr:cNvPr id="16" name="Picture 15">
          <a:extLst>
            <a:ext uri="{FF2B5EF4-FFF2-40B4-BE49-F238E27FC236}">
              <a16:creationId xmlns:a16="http://schemas.microsoft.com/office/drawing/2014/main" id="{4204BD4C-727D-43F1-822F-7015079C8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95387160"/>
          <a:ext cx="7864522" cy="64753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610</xdr:row>
      <xdr:rowOff>0</xdr:rowOff>
    </xdr:from>
    <xdr:ext cx="7407282" cy="6695310"/>
    <xdr:pic>
      <xdr:nvPicPr>
        <xdr:cNvPr id="17" name="Picture 16">
          <a:extLst>
            <a:ext uri="{FF2B5EF4-FFF2-40B4-BE49-F238E27FC236}">
              <a16:creationId xmlns:a16="http://schemas.microsoft.com/office/drawing/2014/main" id="{084DB2C1-8460-4901-BFE9-5AAB07679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102260400"/>
          <a:ext cx="7407282" cy="66953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653</xdr:row>
      <xdr:rowOff>0</xdr:rowOff>
    </xdr:from>
    <xdr:ext cx="8779001" cy="6141177"/>
    <xdr:pic>
      <xdr:nvPicPr>
        <xdr:cNvPr id="18" name="Picture 17">
          <a:extLst>
            <a:ext uri="{FF2B5EF4-FFF2-40B4-BE49-F238E27FC236}">
              <a16:creationId xmlns:a16="http://schemas.microsoft.com/office/drawing/2014/main" id="{39226B4C-8A6E-4672-8513-EF044A9B2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0" y="109468920"/>
          <a:ext cx="8779001" cy="614117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692</xdr:row>
      <xdr:rowOff>0</xdr:rowOff>
    </xdr:from>
    <xdr:ext cx="7666384" cy="6391572"/>
    <xdr:pic>
      <xdr:nvPicPr>
        <xdr:cNvPr id="19" name="Picture 18">
          <a:extLst>
            <a:ext uri="{FF2B5EF4-FFF2-40B4-BE49-F238E27FC236}">
              <a16:creationId xmlns:a16="http://schemas.microsoft.com/office/drawing/2014/main" id="{800A36FE-3BF0-4927-9C71-C63E0DD462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116006880"/>
          <a:ext cx="7666384" cy="639157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732</xdr:row>
      <xdr:rowOff>163285</xdr:rowOff>
    </xdr:from>
    <xdr:ext cx="8066314" cy="5901419"/>
    <xdr:pic>
      <xdr:nvPicPr>
        <xdr:cNvPr id="20" name="Picture 20">
          <a:extLst>
            <a:ext uri="{FF2B5EF4-FFF2-40B4-BE49-F238E27FC236}">
              <a16:creationId xmlns:a16="http://schemas.microsoft.com/office/drawing/2014/main" id="{CF26A636-8851-4EF5-A921-EC3F7A7D1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122875765"/>
          <a:ext cx="8066314" cy="590141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771</xdr:row>
      <xdr:rowOff>0</xdr:rowOff>
    </xdr:from>
    <xdr:ext cx="8771380" cy="5532599"/>
    <xdr:pic>
      <xdr:nvPicPr>
        <xdr:cNvPr id="21" name="Picture 21">
          <a:extLst>
            <a:ext uri="{FF2B5EF4-FFF2-40B4-BE49-F238E27FC236}">
              <a16:creationId xmlns:a16="http://schemas.microsoft.com/office/drawing/2014/main" id="{8DDB45B9-3E83-46D2-A215-031121962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0" y="129250440"/>
          <a:ext cx="8771380" cy="55325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807</xdr:row>
      <xdr:rowOff>0</xdr:rowOff>
    </xdr:from>
    <xdr:ext cx="5357324" cy="6645216"/>
    <xdr:pic>
      <xdr:nvPicPr>
        <xdr:cNvPr id="22" name="Picture 22">
          <a:extLst>
            <a:ext uri="{FF2B5EF4-FFF2-40B4-BE49-F238E27FC236}">
              <a16:creationId xmlns:a16="http://schemas.microsoft.com/office/drawing/2014/main" id="{CC7C3F6B-17A4-4F8C-AA2E-9ED1B6135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9200" y="135285480"/>
          <a:ext cx="5357324" cy="6645216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F95E7C-3083-0D4D-BE51-7E9C959622A8}">
  <dimension ref="A2:F17"/>
  <sheetViews>
    <sheetView showGridLines="0" zoomScale="85" zoomScaleNormal="85" workbookViewId="0">
      <selection activeCell="C11" sqref="C11"/>
    </sheetView>
  </sheetViews>
  <sheetFormatPr defaultColWidth="9" defaultRowHeight="13.2"/>
  <cols>
    <col min="1" max="1" width="28.109375" style="103" customWidth="1"/>
    <col min="2" max="2" width="10" style="78" customWidth="1"/>
    <col min="3" max="3" width="14.33203125" style="78" customWidth="1"/>
    <col min="4" max="4" width="8" style="78" customWidth="1"/>
    <col min="5" max="5" width="38" style="78" customWidth="1"/>
    <col min="6" max="6" width="48.109375" style="78" customWidth="1"/>
    <col min="7" max="256" width="9" style="78"/>
    <col min="257" max="257" width="28.109375" style="78" customWidth="1"/>
    <col min="258" max="258" width="10" style="78" customWidth="1"/>
    <col min="259" max="259" width="14.33203125" style="78" customWidth="1"/>
    <col min="260" max="260" width="8" style="78" customWidth="1"/>
    <col min="261" max="261" width="38" style="78" customWidth="1"/>
    <col min="262" max="262" width="48.109375" style="78" customWidth="1"/>
    <col min="263" max="512" width="9" style="78"/>
    <col min="513" max="513" width="28.109375" style="78" customWidth="1"/>
    <col min="514" max="514" width="10" style="78" customWidth="1"/>
    <col min="515" max="515" width="14.33203125" style="78" customWidth="1"/>
    <col min="516" max="516" width="8" style="78" customWidth="1"/>
    <col min="517" max="517" width="38" style="78" customWidth="1"/>
    <col min="518" max="518" width="48.109375" style="78" customWidth="1"/>
    <col min="519" max="768" width="9" style="78"/>
    <col min="769" max="769" width="28.109375" style="78" customWidth="1"/>
    <col min="770" max="770" width="10" style="78" customWidth="1"/>
    <col min="771" max="771" width="14.33203125" style="78" customWidth="1"/>
    <col min="772" max="772" width="8" style="78" customWidth="1"/>
    <col min="773" max="773" width="38" style="78" customWidth="1"/>
    <col min="774" max="774" width="48.109375" style="78" customWidth="1"/>
    <col min="775" max="1024" width="9" style="78"/>
    <col min="1025" max="1025" width="28.109375" style="78" customWidth="1"/>
    <col min="1026" max="1026" width="10" style="78" customWidth="1"/>
    <col min="1027" max="1027" width="14.33203125" style="78" customWidth="1"/>
    <col min="1028" max="1028" width="8" style="78" customWidth="1"/>
    <col min="1029" max="1029" width="38" style="78" customWidth="1"/>
    <col min="1030" max="1030" width="48.109375" style="78" customWidth="1"/>
    <col min="1031" max="1280" width="9" style="78"/>
    <col min="1281" max="1281" width="28.109375" style="78" customWidth="1"/>
    <col min="1282" max="1282" width="10" style="78" customWidth="1"/>
    <col min="1283" max="1283" width="14.33203125" style="78" customWidth="1"/>
    <col min="1284" max="1284" width="8" style="78" customWidth="1"/>
    <col min="1285" max="1285" width="38" style="78" customWidth="1"/>
    <col min="1286" max="1286" width="48.109375" style="78" customWidth="1"/>
    <col min="1287" max="1536" width="9" style="78"/>
    <col min="1537" max="1537" width="28.109375" style="78" customWidth="1"/>
    <col min="1538" max="1538" width="10" style="78" customWidth="1"/>
    <col min="1539" max="1539" width="14.33203125" style="78" customWidth="1"/>
    <col min="1540" max="1540" width="8" style="78" customWidth="1"/>
    <col min="1541" max="1541" width="38" style="78" customWidth="1"/>
    <col min="1542" max="1542" width="48.109375" style="78" customWidth="1"/>
    <col min="1543" max="1792" width="9" style="78"/>
    <col min="1793" max="1793" width="28.109375" style="78" customWidth="1"/>
    <col min="1794" max="1794" width="10" style="78" customWidth="1"/>
    <col min="1795" max="1795" width="14.33203125" style="78" customWidth="1"/>
    <col min="1796" max="1796" width="8" style="78" customWidth="1"/>
    <col min="1797" max="1797" width="38" style="78" customWidth="1"/>
    <col min="1798" max="1798" width="48.109375" style="78" customWidth="1"/>
    <col min="1799" max="2048" width="9" style="78"/>
    <col min="2049" max="2049" width="28.109375" style="78" customWidth="1"/>
    <col min="2050" max="2050" width="10" style="78" customWidth="1"/>
    <col min="2051" max="2051" width="14.33203125" style="78" customWidth="1"/>
    <col min="2052" max="2052" width="8" style="78" customWidth="1"/>
    <col min="2053" max="2053" width="38" style="78" customWidth="1"/>
    <col min="2054" max="2054" width="48.109375" style="78" customWidth="1"/>
    <col min="2055" max="2304" width="9" style="78"/>
    <col min="2305" max="2305" width="28.109375" style="78" customWidth="1"/>
    <col min="2306" max="2306" width="10" style="78" customWidth="1"/>
    <col min="2307" max="2307" width="14.33203125" style="78" customWidth="1"/>
    <col min="2308" max="2308" width="8" style="78" customWidth="1"/>
    <col min="2309" max="2309" width="38" style="78" customWidth="1"/>
    <col min="2310" max="2310" width="48.109375" style="78" customWidth="1"/>
    <col min="2311" max="2560" width="9" style="78"/>
    <col min="2561" max="2561" width="28.109375" style="78" customWidth="1"/>
    <col min="2562" max="2562" width="10" style="78" customWidth="1"/>
    <col min="2563" max="2563" width="14.33203125" style="78" customWidth="1"/>
    <col min="2564" max="2564" width="8" style="78" customWidth="1"/>
    <col min="2565" max="2565" width="38" style="78" customWidth="1"/>
    <col min="2566" max="2566" width="48.109375" style="78" customWidth="1"/>
    <col min="2567" max="2816" width="9" style="78"/>
    <col min="2817" max="2817" width="28.109375" style="78" customWidth="1"/>
    <col min="2818" max="2818" width="10" style="78" customWidth="1"/>
    <col min="2819" max="2819" width="14.33203125" style="78" customWidth="1"/>
    <col min="2820" max="2820" width="8" style="78" customWidth="1"/>
    <col min="2821" max="2821" width="38" style="78" customWidth="1"/>
    <col min="2822" max="2822" width="48.109375" style="78" customWidth="1"/>
    <col min="2823" max="3072" width="9" style="78"/>
    <col min="3073" max="3073" width="28.109375" style="78" customWidth="1"/>
    <col min="3074" max="3074" width="10" style="78" customWidth="1"/>
    <col min="3075" max="3075" width="14.33203125" style="78" customWidth="1"/>
    <col min="3076" max="3076" width="8" style="78" customWidth="1"/>
    <col min="3077" max="3077" width="38" style="78" customWidth="1"/>
    <col min="3078" max="3078" width="48.109375" style="78" customWidth="1"/>
    <col min="3079" max="3328" width="9" style="78"/>
    <col min="3329" max="3329" width="28.109375" style="78" customWidth="1"/>
    <col min="3330" max="3330" width="10" style="78" customWidth="1"/>
    <col min="3331" max="3331" width="14.33203125" style="78" customWidth="1"/>
    <col min="3332" max="3332" width="8" style="78" customWidth="1"/>
    <col min="3333" max="3333" width="38" style="78" customWidth="1"/>
    <col min="3334" max="3334" width="48.109375" style="78" customWidth="1"/>
    <col min="3335" max="3584" width="9" style="78"/>
    <col min="3585" max="3585" width="28.109375" style="78" customWidth="1"/>
    <col min="3586" max="3586" width="10" style="78" customWidth="1"/>
    <col min="3587" max="3587" width="14.33203125" style="78" customWidth="1"/>
    <col min="3588" max="3588" width="8" style="78" customWidth="1"/>
    <col min="3589" max="3589" width="38" style="78" customWidth="1"/>
    <col min="3590" max="3590" width="48.109375" style="78" customWidth="1"/>
    <col min="3591" max="3840" width="9" style="78"/>
    <col min="3841" max="3841" width="28.109375" style="78" customWidth="1"/>
    <col min="3842" max="3842" width="10" style="78" customWidth="1"/>
    <col min="3843" max="3843" width="14.33203125" style="78" customWidth="1"/>
    <col min="3844" max="3844" width="8" style="78" customWidth="1"/>
    <col min="3845" max="3845" width="38" style="78" customWidth="1"/>
    <col min="3846" max="3846" width="48.109375" style="78" customWidth="1"/>
    <col min="3847" max="4096" width="9" style="78"/>
    <col min="4097" max="4097" width="28.109375" style="78" customWidth="1"/>
    <col min="4098" max="4098" width="10" style="78" customWidth="1"/>
    <col min="4099" max="4099" width="14.33203125" style="78" customWidth="1"/>
    <col min="4100" max="4100" width="8" style="78" customWidth="1"/>
    <col min="4101" max="4101" width="38" style="78" customWidth="1"/>
    <col min="4102" max="4102" width="48.109375" style="78" customWidth="1"/>
    <col min="4103" max="4352" width="9" style="78"/>
    <col min="4353" max="4353" width="28.109375" style="78" customWidth="1"/>
    <col min="4354" max="4354" width="10" style="78" customWidth="1"/>
    <col min="4355" max="4355" width="14.33203125" style="78" customWidth="1"/>
    <col min="4356" max="4356" width="8" style="78" customWidth="1"/>
    <col min="4357" max="4357" width="38" style="78" customWidth="1"/>
    <col min="4358" max="4358" width="48.109375" style="78" customWidth="1"/>
    <col min="4359" max="4608" width="9" style="78"/>
    <col min="4609" max="4609" width="28.109375" style="78" customWidth="1"/>
    <col min="4610" max="4610" width="10" style="78" customWidth="1"/>
    <col min="4611" max="4611" width="14.33203125" style="78" customWidth="1"/>
    <col min="4612" max="4612" width="8" style="78" customWidth="1"/>
    <col min="4613" max="4613" width="38" style="78" customWidth="1"/>
    <col min="4614" max="4614" width="48.109375" style="78" customWidth="1"/>
    <col min="4615" max="4864" width="9" style="78"/>
    <col min="4865" max="4865" width="28.109375" style="78" customWidth="1"/>
    <col min="4866" max="4866" width="10" style="78" customWidth="1"/>
    <col min="4867" max="4867" width="14.33203125" style="78" customWidth="1"/>
    <col min="4868" max="4868" width="8" style="78" customWidth="1"/>
    <col min="4869" max="4869" width="38" style="78" customWidth="1"/>
    <col min="4870" max="4870" width="48.109375" style="78" customWidth="1"/>
    <col min="4871" max="5120" width="9" style="78"/>
    <col min="5121" max="5121" width="28.109375" style="78" customWidth="1"/>
    <col min="5122" max="5122" width="10" style="78" customWidth="1"/>
    <col min="5123" max="5123" width="14.33203125" style="78" customWidth="1"/>
    <col min="5124" max="5124" width="8" style="78" customWidth="1"/>
    <col min="5125" max="5125" width="38" style="78" customWidth="1"/>
    <col min="5126" max="5126" width="48.109375" style="78" customWidth="1"/>
    <col min="5127" max="5376" width="9" style="78"/>
    <col min="5377" max="5377" width="28.109375" style="78" customWidth="1"/>
    <col min="5378" max="5378" width="10" style="78" customWidth="1"/>
    <col min="5379" max="5379" width="14.33203125" style="78" customWidth="1"/>
    <col min="5380" max="5380" width="8" style="78" customWidth="1"/>
    <col min="5381" max="5381" width="38" style="78" customWidth="1"/>
    <col min="5382" max="5382" width="48.109375" style="78" customWidth="1"/>
    <col min="5383" max="5632" width="9" style="78"/>
    <col min="5633" max="5633" width="28.109375" style="78" customWidth="1"/>
    <col min="5634" max="5634" width="10" style="78" customWidth="1"/>
    <col min="5635" max="5635" width="14.33203125" style="78" customWidth="1"/>
    <col min="5636" max="5636" width="8" style="78" customWidth="1"/>
    <col min="5637" max="5637" width="38" style="78" customWidth="1"/>
    <col min="5638" max="5638" width="48.109375" style="78" customWidth="1"/>
    <col min="5639" max="5888" width="9" style="78"/>
    <col min="5889" max="5889" width="28.109375" style="78" customWidth="1"/>
    <col min="5890" max="5890" width="10" style="78" customWidth="1"/>
    <col min="5891" max="5891" width="14.33203125" style="78" customWidth="1"/>
    <col min="5892" max="5892" width="8" style="78" customWidth="1"/>
    <col min="5893" max="5893" width="38" style="78" customWidth="1"/>
    <col min="5894" max="5894" width="48.109375" style="78" customWidth="1"/>
    <col min="5895" max="6144" width="9" style="78"/>
    <col min="6145" max="6145" width="28.109375" style="78" customWidth="1"/>
    <col min="6146" max="6146" width="10" style="78" customWidth="1"/>
    <col min="6147" max="6147" width="14.33203125" style="78" customWidth="1"/>
    <col min="6148" max="6148" width="8" style="78" customWidth="1"/>
    <col min="6149" max="6149" width="38" style="78" customWidth="1"/>
    <col min="6150" max="6150" width="48.109375" style="78" customWidth="1"/>
    <col min="6151" max="6400" width="9" style="78"/>
    <col min="6401" max="6401" width="28.109375" style="78" customWidth="1"/>
    <col min="6402" max="6402" width="10" style="78" customWidth="1"/>
    <col min="6403" max="6403" width="14.33203125" style="78" customWidth="1"/>
    <col min="6404" max="6404" width="8" style="78" customWidth="1"/>
    <col min="6405" max="6405" width="38" style="78" customWidth="1"/>
    <col min="6406" max="6406" width="48.109375" style="78" customWidth="1"/>
    <col min="6407" max="6656" width="9" style="78"/>
    <col min="6657" max="6657" width="28.109375" style="78" customWidth="1"/>
    <col min="6658" max="6658" width="10" style="78" customWidth="1"/>
    <col min="6659" max="6659" width="14.33203125" style="78" customWidth="1"/>
    <col min="6660" max="6660" width="8" style="78" customWidth="1"/>
    <col min="6661" max="6661" width="38" style="78" customWidth="1"/>
    <col min="6662" max="6662" width="48.109375" style="78" customWidth="1"/>
    <col min="6663" max="6912" width="9" style="78"/>
    <col min="6913" max="6913" width="28.109375" style="78" customWidth="1"/>
    <col min="6914" max="6914" width="10" style="78" customWidth="1"/>
    <col min="6915" max="6915" width="14.33203125" style="78" customWidth="1"/>
    <col min="6916" max="6916" width="8" style="78" customWidth="1"/>
    <col min="6917" max="6917" width="38" style="78" customWidth="1"/>
    <col min="6918" max="6918" width="48.109375" style="78" customWidth="1"/>
    <col min="6919" max="7168" width="9" style="78"/>
    <col min="7169" max="7169" width="28.109375" style="78" customWidth="1"/>
    <col min="7170" max="7170" width="10" style="78" customWidth="1"/>
    <col min="7171" max="7171" width="14.33203125" style="78" customWidth="1"/>
    <col min="7172" max="7172" width="8" style="78" customWidth="1"/>
    <col min="7173" max="7173" width="38" style="78" customWidth="1"/>
    <col min="7174" max="7174" width="48.109375" style="78" customWidth="1"/>
    <col min="7175" max="7424" width="9" style="78"/>
    <col min="7425" max="7425" width="28.109375" style="78" customWidth="1"/>
    <col min="7426" max="7426" width="10" style="78" customWidth="1"/>
    <col min="7427" max="7427" width="14.33203125" style="78" customWidth="1"/>
    <col min="7428" max="7428" width="8" style="78" customWidth="1"/>
    <col min="7429" max="7429" width="38" style="78" customWidth="1"/>
    <col min="7430" max="7430" width="48.109375" style="78" customWidth="1"/>
    <col min="7431" max="7680" width="9" style="78"/>
    <col min="7681" max="7681" width="28.109375" style="78" customWidth="1"/>
    <col min="7682" max="7682" width="10" style="78" customWidth="1"/>
    <col min="7683" max="7683" width="14.33203125" style="78" customWidth="1"/>
    <col min="7684" max="7684" width="8" style="78" customWidth="1"/>
    <col min="7685" max="7685" width="38" style="78" customWidth="1"/>
    <col min="7686" max="7686" width="48.109375" style="78" customWidth="1"/>
    <col min="7687" max="7936" width="9" style="78"/>
    <col min="7937" max="7937" width="28.109375" style="78" customWidth="1"/>
    <col min="7938" max="7938" width="10" style="78" customWidth="1"/>
    <col min="7939" max="7939" width="14.33203125" style="78" customWidth="1"/>
    <col min="7940" max="7940" width="8" style="78" customWidth="1"/>
    <col min="7941" max="7941" width="38" style="78" customWidth="1"/>
    <col min="7942" max="7942" width="48.109375" style="78" customWidth="1"/>
    <col min="7943" max="8192" width="9" style="78"/>
    <col min="8193" max="8193" width="28.109375" style="78" customWidth="1"/>
    <col min="8194" max="8194" width="10" style="78" customWidth="1"/>
    <col min="8195" max="8195" width="14.33203125" style="78" customWidth="1"/>
    <col min="8196" max="8196" width="8" style="78" customWidth="1"/>
    <col min="8197" max="8197" width="38" style="78" customWidth="1"/>
    <col min="8198" max="8198" width="48.109375" style="78" customWidth="1"/>
    <col min="8199" max="8448" width="9" style="78"/>
    <col min="8449" max="8449" width="28.109375" style="78" customWidth="1"/>
    <col min="8450" max="8450" width="10" style="78" customWidth="1"/>
    <col min="8451" max="8451" width="14.33203125" style="78" customWidth="1"/>
    <col min="8452" max="8452" width="8" style="78" customWidth="1"/>
    <col min="8453" max="8453" width="38" style="78" customWidth="1"/>
    <col min="8454" max="8454" width="48.109375" style="78" customWidth="1"/>
    <col min="8455" max="8704" width="9" style="78"/>
    <col min="8705" max="8705" width="28.109375" style="78" customWidth="1"/>
    <col min="8706" max="8706" width="10" style="78" customWidth="1"/>
    <col min="8707" max="8707" width="14.33203125" style="78" customWidth="1"/>
    <col min="8708" max="8708" width="8" style="78" customWidth="1"/>
    <col min="8709" max="8709" width="38" style="78" customWidth="1"/>
    <col min="8710" max="8710" width="48.109375" style="78" customWidth="1"/>
    <col min="8711" max="8960" width="9" style="78"/>
    <col min="8961" max="8961" width="28.109375" style="78" customWidth="1"/>
    <col min="8962" max="8962" width="10" style="78" customWidth="1"/>
    <col min="8963" max="8963" width="14.33203125" style="78" customWidth="1"/>
    <col min="8964" max="8964" width="8" style="78" customWidth="1"/>
    <col min="8965" max="8965" width="38" style="78" customWidth="1"/>
    <col min="8966" max="8966" width="48.109375" style="78" customWidth="1"/>
    <col min="8967" max="9216" width="9" style="78"/>
    <col min="9217" max="9217" width="28.109375" style="78" customWidth="1"/>
    <col min="9218" max="9218" width="10" style="78" customWidth="1"/>
    <col min="9219" max="9219" width="14.33203125" style="78" customWidth="1"/>
    <col min="9220" max="9220" width="8" style="78" customWidth="1"/>
    <col min="9221" max="9221" width="38" style="78" customWidth="1"/>
    <col min="9222" max="9222" width="48.109375" style="78" customWidth="1"/>
    <col min="9223" max="9472" width="9" style="78"/>
    <col min="9473" max="9473" width="28.109375" style="78" customWidth="1"/>
    <col min="9474" max="9474" width="10" style="78" customWidth="1"/>
    <col min="9475" max="9475" width="14.33203125" style="78" customWidth="1"/>
    <col min="9476" max="9476" width="8" style="78" customWidth="1"/>
    <col min="9477" max="9477" width="38" style="78" customWidth="1"/>
    <col min="9478" max="9478" width="48.109375" style="78" customWidth="1"/>
    <col min="9479" max="9728" width="9" style="78"/>
    <col min="9729" max="9729" width="28.109375" style="78" customWidth="1"/>
    <col min="9730" max="9730" width="10" style="78" customWidth="1"/>
    <col min="9731" max="9731" width="14.33203125" style="78" customWidth="1"/>
    <col min="9732" max="9732" width="8" style="78" customWidth="1"/>
    <col min="9733" max="9733" width="38" style="78" customWidth="1"/>
    <col min="9734" max="9734" width="48.109375" style="78" customWidth="1"/>
    <col min="9735" max="9984" width="9" style="78"/>
    <col min="9985" max="9985" width="28.109375" style="78" customWidth="1"/>
    <col min="9986" max="9986" width="10" style="78" customWidth="1"/>
    <col min="9987" max="9987" width="14.33203125" style="78" customWidth="1"/>
    <col min="9988" max="9988" width="8" style="78" customWidth="1"/>
    <col min="9989" max="9989" width="38" style="78" customWidth="1"/>
    <col min="9990" max="9990" width="48.109375" style="78" customWidth="1"/>
    <col min="9991" max="10240" width="9" style="78"/>
    <col min="10241" max="10241" width="28.109375" style="78" customWidth="1"/>
    <col min="10242" max="10242" width="10" style="78" customWidth="1"/>
    <col min="10243" max="10243" width="14.33203125" style="78" customWidth="1"/>
    <col min="10244" max="10244" width="8" style="78" customWidth="1"/>
    <col min="10245" max="10245" width="38" style="78" customWidth="1"/>
    <col min="10246" max="10246" width="48.109375" style="78" customWidth="1"/>
    <col min="10247" max="10496" width="9" style="78"/>
    <col min="10497" max="10497" width="28.109375" style="78" customWidth="1"/>
    <col min="10498" max="10498" width="10" style="78" customWidth="1"/>
    <col min="10499" max="10499" width="14.33203125" style="78" customWidth="1"/>
    <col min="10500" max="10500" width="8" style="78" customWidth="1"/>
    <col min="10501" max="10501" width="38" style="78" customWidth="1"/>
    <col min="10502" max="10502" width="48.109375" style="78" customWidth="1"/>
    <col min="10503" max="10752" width="9" style="78"/>
    <col min="10753" max="10753" width="28.109375" style="78" customWidth="1"/>
    <col min="10754" max="10754" width="10" style="78" customWidth="1"/>
    <col min="10755" max="10755" width="14.33203125" style="78" customWidth="1"/>
    <col min="10756" max="10756" width="8" style="78" customWidth="1"/>
    <col min="10757" max="10757" width="38" style="78" customWidth="1"/>
    <col min="10758" max="10758" width="48.109375" style="78" customWidth="1"/>
    <col min="10759" max="11008" width="9" style="78"/>
    <col min="11009" max="11009" width="28.109375" style="78" customWidth="1"/>
    <col min="11010" max="11010" width="10" style="78" customWidth="1"/>
    <col min="11011" max="11011" width="14.33203125" style="78" customWidth="1"/>
    <col min="11012" max="11012" width="8" style="78" customWidth="1"/>
    <col min="11013" max="11013" width="38" style="78" customWidth="1"/>
    <col min="11014" max="11014" width="48.109375" style="78" customWidth="1"/>
    <col min="11015" max="11264" width="9" style="78"/>
    <col min="11265" max="11265" width="28.109375" style="78" customWidth="1"/>
    <col min="11266" max="11266" width="10" style="78" customWidth="1"/>
    <col min="11267" max="11267" width="14.33203125" style="78" customWidth="1"/>
    <col min="11268" max="11268" width="8" style="78" customWidth="1"/>
    <col min="11269" max="11269" width="38" style="78" customWidth="1"/>
    <col min="11270" max="11270" width="48.109375" style="78" customWidth="1"/>
    <col min="11271" max="11520" width="9" style="78"/>
    <col min="11521" max="11521" width="28.109375" style="78" customWidth="1"/>
    <col min="11522" max="11522" width="10" style="78" customWidth="1"/>
    <col min="11523" max="11523" width="14.33203125" style="78" customWidth="1"/>
    <col min="11524" max="11524" width="8" style="78" customWidth="1"/>
    <col min="11525" max="11525" width="38" style="78" customWidth="1"/>
    <col min="11526" max="11526" width="48.109375" style="78" customWidth="1"/>
    <col min="11527" max="11776" width="9" style="78"/>
    <col min="11777" max="11777" width="28.109375" style="78" customWidth="1"/>
    <col min="11778" max="11778" width="10" style="78" customWidth="1"/>
    <col min="11779" max="11779" width="14.33203125" style="78" customWidth="1"/>
    <col min="11780" max="11780" width="8" style="78" customWidth="1"/>
    <col min="11781" max="11781" width="38" style="78" customWidth="1"/>
    <col min="11782" max="11782" width="48.109375" style="78" customWidth="1"/>
    <col min="11783" max="12032" width="9" style="78"/>
    <col min="12033" max="12033" width="28.109375" style="78" customWidth="1"/>
    <col min="12034" max="12034" width="10" style="78" customWidth="1"/>
    <col min="12035" max="12035" width="14.33203125" style="78" customWidth="1"/>
    <col min="12036" max="12036" width="8" style="78" customWidth="1"/>
    <col min="12037" max="12037" width="38" style="78" customWidth="1"/>
    <col min="12038" max="12038" width="48.109375" style="78" customWidth="1"/>
    <col min="12039" max="12288" width="9" style="78"/>
    <col min="12289" max="12289" width="28.109375" style="78" customWidth="1"/>
    <col min="12290" max="12290" width="10" style="78" customWidth="1"/>
    <col min="12291" max="12291" width="14.33203125" style="78" customWidth="1"/>
    <col min="12292" max="12292" width="8" style="78" customWidth="1"/>
    <col min="12293" max="12293" width="38" style="78" customWidth="1"/>
    <col min="12294" max="12294" width="48.109375" style="78" customWidth="1"/>
    <col min="12295" max="12544" width="9" style="78"/>
    <col min="12545" max="12545" width="28.109375" style="78" customWidth="1"/>
    <col min="12546" max="12546" width="10" style="78" customWidth="1"/>
    <col min="12547" max="12547" width="14.33203125" style="78" customWidth="1"/>
    <col min="12548" max="12548" width="8" style="78" customWidth="1"/>
    <col min="12549" max="12549" width="38" style="78" customWidth="1"/>
    <col min="12550" max="12550" width="48.109375" style="78" customWidth="1"/>
    <col min="12551" max="12800" width="9" style="78"/>
    <col min="12801" max="12801" width="28.109375" style="78" customWidth="1"/>
    <col min="12802" max="12802" width="10" style="78" customWidth="1"/>
    <col min="12803" max="12803" width="14.33203125" style="78" customWidth="1"/>
    <col min="12804" max="12804" width="8" style="78" customWidth="1"/>
    <col min="12805" max="12805" width="38" style="78" customWidth="1"/>
    <col min="12806" max="12806" width="48.109375" style="78" customWidth="1"/>
    <col min="12807" max="13056" width="9" style="78"/>
    <col min="13057" max="13057" width="28.109375" style="78" customWidth="1"/>
    <col min="13058" max="13058" width="10" style="78" customWidth="1"/>
    <col min="13059" max="13059" width="14.33203125" style="78" customWidth="1"/>
    <col min="13060" max="13060" width="8" style="78" customWidth="1"/>
    <col min="13061" max="13061" width="38" style="78" customWidth="1"/>
    <col min="13062" max="13062" width="48.109375" style="78" customWidth="1"/>
    <col min="13063" max="13312" width="9" style="78"/>
    <col min="13313" max="13313" width="28.109375" style="78" customWidth="1"/>
    <col min="13314" max="13314" width="10" style="78" customWidth="1"/>
    <col min="13315" max="13315" width="14.33203125" style="78" customWidth="1"/>
    <col min="13316" max="13316" width="8" style="78" customWidth="1"/>
    <col min="13317" max="13317" width="38" style="78" customWidth="1"/>
    <col min="13318" max="13318" width="48.109375" style="78" customWidth="1"/>
    <col min="13319" max="13568" width="9" style="78"/>
    <col min="13569" max="13569" width="28.109375" style="78" customWidth="1"/>
    <col min="13570" max="13570" width="10" style="78" customWidth="1"/>
    <col min="13571" max="13571" width="14.33203125" style="78" customWidth="1"/>
    <col min="13572" max="13572" width="8" style="78" customWidth="1"/>
    <col min="13573" max="13573" width="38" style="78" customWidth="1"/>
    <col min="13574" max="13574" width="48.109375" style="78" customWidth="1"/>
    <col min="13575" max="13824" width="9" style="78"/>
    <col min="13825" max="13825" width="28.109375" style="78" customWidth="1"/>
    <col min="13826" max="13826" width="10" style="78" customWidth="1"/>
    <col min="13827" max="13827" width="14.33203125" style="78" customWidth="1"/>
    <col min="13828" max="13828" width="8" style="78" customWidth="1"/>
    <col min="13829" max="13829" width="38" style="78" customWidth="1"/>
    <col min="13830" max="13830" width="48.109375" style="78" customWidth="1"/>
    <col min="13831" max="14080" width="9" style="78"/>
    <col min="14081" max="14081" width="28.109375" style="78" customWidth="1"/>
    <col min="14082" max="14082" width="10" style="78" customWidth="1"/>
    <col min="14083" max="14083" width="14.33203125" style="78" customWidth="1"/>
    <col min="14084" max="14084" width="8" style="78" customWidth="1"/>
    <col min="14085" max="14085" width="38" style="78" customWidth="1"/>
    <col min="14086" max="14086" width="48.109375" style="78" customWidth="1"/>
    <col min="14087" max="14336" width="9" style="78"/>
    <col min="14337" max="14337" width="28.109375" style="78" customWidth="1"/>
    <col min="14338" max="14338" width="10" style="78" customWidth="1"/>
    <col min="14339" max="14339" width="14.33203125" style="78" customWidth="1"/>
    <col min="14340" max="14340" width="8" style="78" customWidth="1"/>
    <col min="14341" max="14341" width="38" style="78" customWidth="1"/>
    <col min="14342" max="14342" width="48.109375" style="78" customWidth="1"/>
    <col min="14343" max="14592" width="9" style="78"/>
    <col min="14593" max="14593" width="28.109375" style="78" customWidth="1"/>
    <col min="14594" max="14594" width="10" style="78" customWidth="1"/>
    <col min="14595" max="14595" width="14.33203125" style="78" customWidth="1"/>
    <col min="14596" max="14596" width="8" style="78" customWidth="1"/>
    <col min="14597" max="14597" width="38" style="78" customWidth="1"/>
    <col min="14598" max="14598" width="48.109375" style="78" customWidth="1"/>
    <col min="14599" max="14848" width="9" style="78"/>
    <col min="14849" max="14849" width="28.109375" style="78" customWidth="1"/>
    <col min="14850" max="14850" width="10" style="78" customWidth="1"/>
    <col min="14851" max="14851" width="14.33203125" style="78" customWidth="1"/>
    <col min="14852" max="14852" width="8" style="78" customWidth="1"/>
    <col min="14853" max="14853" width="38" style="78" customWidth="1"/>
    <col min="14854" max="14854" width="48.109375" style="78" customWidth="1"/>
    <col min="14855" max="15104" width="9" style="78"/>
    <col min="15105" max="15105" width="28.109375" style="78" customWidth="1"/>
    <col min="15106" max="15106" width="10" style="78" customWidth="1"/>
    <col min="15107" max="15107" width="14.33203125" style="78" customWidth="1"/>
    <col min="15108" max="15108" width="8" style="78" customWidth="1"/>
    <col min="15109" max="15109" width="38" style="78" customWidth="1"/>
    <col min="15110" max="15110" width="48.109375" style="78" customWidth="1"/>
    <col min="15111" max="15360" width="9" style="78"/>
    <col min="15361" max="15361" width="28.109375" style="78" customWidth="1"/>
    <col min="15362" max="15362" width="10" style="78" customWidth="1"/>
    <col min="15363" max="15363" width="14.33203125" style="78" customWidth="1"/>
    <col min="15364" max="15364" width="8" style="78" customWidth="1"/>
    <col min="15365" max="15365" width="38" style="78" customWidth="1"/>
    <col min="15366" max="15366" width="48.109375" style="78" customWidth="1"/>
    <col min="15367" max="15616" width="9" style="78"/>
    <col min="15617" max="15617" width="28.109375" style="78" customWidth="1"/>
    <col min="15618" max="15618" width="10" style="78" customWidth="1"/>
    <col min="15619" max="15619" width="14.33203125" style="78" customWidth="1"/>
    <col min="15620" max="15620" width="8" style="78" customWidth="1"/>
    <col min="15621" max="15621" width="38" style="78" customWidth="1"/>
    <col min="15622" max="15622" width="48.109375" style="78" customWidth="1"/>
    <col min="15623" max="15872" width="9" style="78"/>
    <col min="15873" max="15873" width="28.109375" style="78" customWidth="1"/>
    <col min="15874" max="15874" width="10" style="78" customWidth="1"/>
    <col min="15875" max="15875" width="14.33203125" style="78" customWidth="1"/>
    <col min="15876" max="15876" width="8" style="78" customWidth="1"/>
    <col min="15877" max="15877" width="38" style="78" customWidth="1"/>
    <col min="15878" max="15878" width="48.109375" style="78" customWidth="1"/>
    <col min="15879" max="16128" width="9" style="78"/>
    <col min="16129" max="16129" width="28.109375" style="78" customWidth="1"/>
    <col min="16130" max="16130" width="10" style="78" customWidth="1"/>
    <col min="16131" max="16131" width="14.33203125" style="78" customWidth="1"/>
    <col min="16132" max="16132" width="8" style="78" customWidth="1"/>
    <col min="16133" max="16133" width="38" style="78" customWidth="1"/>
    <col min="16134" max="16134" width="48.109375" style="78" customWidth="1"/>
    <col min="16135" max="16384" width="9" style="78"/>
  </cols>
  <sheetData>
    <row r="2" spans="1:6" s="75" customFormat="1" ht="75.75" customHeight="1">
      <c r="A2" s="74"/>
      <c r="B2" s="142" t="s">
        <v>46</v>
      </c>
      <c r="C2" s="142"/>
      <c r="D2" s="142"/>
      <c r="E2" s="142"/>
      <c r="F2" s="142"/>
    </row>
    <row r="3" spans="1:6">
      <c r="A3" s="76"/>
      <c r="B3" s="77"/>
      <c r="E3" s="79"/>
    </row>
    <row r="4" spans="1:6" ht="14.25" customHeight="1">
      <c r="A4" s="80" t="s">
        <v>0</v>
      </c>
      <c r="B4" s="143" t="s">
        <v>48</v>
      </c>
      <c r="C4" s="143"/>
      <c r="D4" s="143"/>
      <c r="E4" s="80" t="s">
        <v>1</v>
      </c>
      <c r="F4" s="81" t="s">
        <v>325</v>
      </c>
    </row>
    <row r="5" spans="1:6" ht="14.25" customHeight="1">
      <c r="A5" s="80" t="s">
        <v>2</v>
      </c>
      <c r="B5" s="143" t="s">
        <v>48</v>
      </c>
      <c r="C5" s="143"/>
      <c r="D5" s="143"/>
      <c r="E5" s="80" t="s">
        <v>5</v>
      </c>
      <c r="F5" s="104">
        <v>45667</v>
      </c>
    </row>
    <row r="6" spans="1:6" ht="15.75" customHeight="1">
      <c r="A6" s="82" t="s">
        <v>4</v>
      </c>
      <c r="B6" s="144" t="str">
        <f>B5&amp;"_"&amp;"XXX"&amp;"_"&amp;"vx.x"</f>
        <v>Top CV_XXX_vx.x</v>
      </c>
      <c r="C6" s="145"/>
      <c r="D6" s="146"/>
      <c r="E6" s="80" t="s">
        <v>6</v>
      </c>
      <c r="F6" s="83">
        <v>2</v>
      </c>
    </row>
    <row r="7" spans="1:6">
      <c r="A7" s="84"/>
      <c r="B7" s="85"/>
      <c r="E7" s="86"/>
      <c r="F7" s="77"/>
    </row>
    <row r="8" spans="1:6">
      <c r="A8" s="78"/>
    </row>
    <row r="9" spans="1:6">
      <c r="A9" s="87" t="s">
        <v>7</v>
      </c>
    </row>
    <row r="10" spans="1:6" s="91" customFormat="1">
      <c r="A10" s="88" t="s">
        <v>8</v>
      </c>
      <c r="B10" s="89" t="s">
        <v>6</v>
      </c>
      <c r="C10" s="89" t="s">
        <v>9</v>
      </c>
      <c r="D10" s="89" t="s">
        <v>10</v>
      </c>
      <c r="E10" s="89" t="s">
        <v>11</v>
      </c>
      <c r="F10" s="90" t="s">
        <v>12</v>
      </c>
    </row>
    <row r="11" spans="1:6" s="96" customFormat="1" ht="26.25" customHeight="1">
      <c r="A11" s="141">
        <v>45667</v>
      </c>
      <c r="B11" s="92" t="s">
        <v>326</v>
      </c>
      <c r="C11" s="93"/>
      <c r="D11" s="93" t="s">
        <v>327</v>
      </c>
      <c r="E11" s="94" t="s">
        <v>329</v>
      </c>
      <c r="F11" s="95" t="s">
        <v>328</v>
      </c>
    </row>
    <row r="12" spans="1:6" s="96" customFormat="1" ht="21.75" customHeight="1">
      <c r="A12" s="141">
        <v>45667</v>
      </c>
      <c r="B12" s="92" t="s">
        <v>330</v>
      </c>
      <c r="C12" s="93"/>
      <c r="D12" s="93" t="s">
        <v>331</v>
      </c>
      <c r="E12" s="93" t="s">
        <v>332</v>
      </c>
      <c r="F12" s="95" t="s">
        <v>328</v>
      </c>
    </row>
    <row r="13" spans="1:6" s="96" customFormat="1" ht="19.5" customHeight="1">
      <c r="A13" s="97"/>
      <c r="B13" s="92"/>
      <c r="C13" s="93"/>
      <c r="D13" s="93"/>
      <c r="E13" s="93"/>
      <c r="F13" s="98"/>
    </row>
    <row r="14" spans="1:6" s="96" customFormat="1" ht="21.75" customHeight="1">
      <c r="A14" s="97"/>
      <c r="B14" s="92"/>
      <c r="C14" s="93"/>
      <c r="D14" s="93"/>
      <c r="E14" s="93"/>
      <c r="F14" s="98"/>
    </row>
    <row r="15" spans="1:6" s="96" customFormat="1" ht="19.5" customHeight="1">
      <c r="A15" s="97"/>
      <c r="B15" s="92"/>
      <c r="C15" s="93"/>
      <c r="D15" s="93"/>
      <c r="E15" s="93"/>
      <c r="F15" s="98"/>
    </row>
    <row r="16" spans="1:6" s="96" customFormat="1" ht="21.75" customHeight="1">
      <c r="A16" s="97"/>
      <c r="B16" s="92"/>
      <c r="C16" s="93"/>
      <c r="D16" s="93"/>
      <c r="E16" s="93"/>
      <c r="F16" s="98"/>
    </row>
    <row r="17" spans="1:6" s="96" customFormat="1" ht="19.5" customHeight="1">
      <c r="A17" s="99"/>
      <c r="B17" s="100"/>
      <c r="C17" s="101"/>
      <c r="D17" s="101"/>
      <c r="E17" s="101"/>
      <c r="F17" s="102"/>
    </row>
  </sheetData>
  <mergeCells count="4">
    <mergeCell ref="B2:F2"/>
    <mergeCell ref="B4:D4"/>
    <mergeCell ref="B5:D5"/>
    <mergeCell ref="B6:D6"/>
  </mergeCells>
  <pageMargins left="0.47013888888888888" right="0.47013888888888888" top="0.5" bottom="0.35138888888888886" header="0.51180555555555562" footer="0.1701388888888889"/>
  <pageSetup paperSize="9" firstPageNumber="0" orientation="landscape" horizontalDpi="300" verticalDpi="300"/>
  <headerFooter alignWithMargins="0">
    <oddFooter>&amp;L&amp;"Tahoma,Regular"&amp;8 02ae-BM/PM/HDCV/FSOFT v2/1&amp;C&amp;"Tahoma,Regular"&amp;8Internal use&amp;R&amp;"tahomaTahoma,Regular"&amp;8&amp;P/&amp;N</oddFooter>
  </headerFooter>
  <drawing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1E6D32-8DF9-494C-B6EA-9BBE5E29F51F}">
  <dimension ref="A2:B1275"/>
  <sheetViews>
    <sheetView topLeftCell="C1348" workbookViewId="0">
      <selection activeCell="C1362" sqref="C1362"/>
    </sheetView>
  </sheetViews>
  <sheetFormatPr defaultRowHeight="13.2"/>
  <sheetData>
    <row r="2" spans="1:1" ht="23.4">
      <c r="A2" s="133" t="s">
        <v>189</v>
      </c>
    </row>
    <row r="209" spans="2:2" ht="23.4">
      <c r="B209" s="131" t="s">
        <v>190</v>
      </c>
    </row>
    <row r="472" spans="1:1" ht="23.4">
      <c r="A472" s="131" t="s">
        <v>191</v>
      </c>
    </row>
    <row r="762" spans="1:1" ht="23.4">
      <c r="A762" s="131" t="s">
        <v>192</v>
      </c>
    </row>
    <row r="884" spans="1:1" ht="23.4">
      <c r="A884" s="131" t="s">
        <v>193</v>
      </c>
    </row>
    <row r="1091" spans="1:1" ht="23.4">
      <c r="A1091" s="131" t="s">
        <v>194</v>
      </c>
    </row>
    <row r="1275" spans="1:1" ht="23.4">
      <c r="A1275" s="131" t="s">
        <v>212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733D25-699E-4C8F-ADB8-D08C58A10065}">
  <dimension ref="A2:A134"/>
  <sheetViews>
    <sheetView topLeftCell="A232" workbookViewId="0">
      <selection activeCell="A262" sqref="A262"/>
    </sheetView>
  </sheetViews>
  <sheetFormatPr defaultRowHeight="13.2"/>
  <sheetData>
    <row r="2" spans="1:1" ht="16.2">
      <c r="A2" s="126" t="s">
        <v>213</v>
      </c>
    </row>
    <row r="134" spans="1:1" ht="16.2">
      <c r="A134" s="126" t="s">
        <v>214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FE0F00-65CF-4801-9BCB-69E9043F6634}">
  <dimension ref="A1:A132"/>
  <sheetViews>
    <sheetView topLeftCell="A238" workbookViewId="0">
      <selection activeCell="T25" sqref="T25"/>
    </sheetView>
  </sheetViews>
  <sheetFormatPr defaultRowHeight="13.2"/>
  <sheetData>
    <row r="1" spans="1:1" ht="13.8">
      <c r="A1" s="139" t="s">
        <v>283</v>
      </c>
    </row>
    <row r="132" spans="1:1" ht="13.8">
      <c r="A132" s="139" t="s">
        <v>282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7C6392-43E7-4290-8A39-AB38212EB234}">
  <dimension ref="A1:A410"/>
  <sheetViews>
    <sheetView topLeftCell="A399" zoomScale="70" zoomScaleNormal="70" workbookViewId="0">
      <selection activeCell="Y538" sqref="Y538"/>
    </sheetView>
  </sheetViews>
  <sheetFormatPr defaultRowHeight="13.2"/>
  <sheetData>
    <row r="1" spans="1:1" ht="13.8">
      <c r="A1" s="139" t="s">
        <v>285</v>
      </c>
    </row>
    <row r="410" spans="1:1" ht="13.8">
      <c r="A410" s="139" t="s">
        <v>284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20874A-2FBD-41B8-87FC-A6BB80916DCB}">
  <dimension ref="A1:A272"/>
  <sheetViews>
    <sheetView topLeftCell="A363" workbookViewId="0">
      <selection activeCell="C351" sqref="C351"/>
    </sheetView>
  </sheetViews>
  <sheetFormatPr defaultRowHeight="13.2"/>
  <sheetData>
    <row r="1" spans="1:1" ht="13.8">
      <c r="A1" s="139" t="s">
        <v>290</v>
      </c>
    </row>
    <row r="115" spans="1:1" ht="13.8">
      <c r="A115" s="139" t="s">
        <v>289</v>
      </c>
    </row>
    <row r="272" spans="1:1" ht="13.8">
      <c r="A272" s="139" t="s">
        <v>288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746386-F465-4609-BFD5-1805E22754F2}">
  <dimension ref="A1:A274"/>
  <sheetViews>
    <sheetView topLeftCell="A257" workbookViewId="0">
      <selection activeCell="T442" sqref="T442"/>
    </sheetView>
  </sheetViews>
  <sheetFormatPr defaultRowHeight="13.2"/>
  <sheetData>
    <row r="1" spans="1:1" ht="13.8">
      <c r="A1" s="139" t="s">
        <v>287</v>
      </c>
    </row>
    <row r="274" spans="1:1" ht="13.8">
      <c r="A274" s="139" t="s">
        <v>286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F54"/>
  <sheetViews>
    <sheetView topLeftCell="A3" zoomScale="119" zoomScaleNormal="100" workbookViewId="0">
      <selection activeCell="C18" sqref="C18"/>
    </sheetView>
  </sheetViews>
  <sheetFormatPr defaultColWidth="9" defaultRowHeight="13.2"/>
  <cols>
    <col min="1" max="1" width="1.33203125" style="1" customWidth="1"/>
    <col min="2" max="2" width="6.44140625" style="3" customWidth="1"/>
    <col min="3" max="3" width="26.44140625" style="4" customWidth="1"/>
    <col min="4" max="4" width="17.109375" style="4" customWidth="1"/>
    <col min="5" max="5" width="28.109375" style="4" customWidth="1"/>
    <col min="6" max="6" width="30.6640625" style="4" customWidth="1"/>
    <col min="7" max="16384" width="9" style="1"/>
  </cols>
  <sheetData>
    <row r="1" spans="2:6" ht="24.6">
      <c r="B1" s="5"/>
      <c r="D1" s="6" t="s">
        <v>13</v>
      </c>
      <c r="E1" s="7"/>
    </row>
    <row r="2" spans="2:6" ht="13.5" customHeight="1">
      <c r="B2" s="5"/>
      <c r="D2" s="8"/>
      <c r="E2" s="8"/>
    </row>
    <row r="3" spans="2:6">
      <c r="B3" s="149" t="s">
        <v>0</v>
      </c>
      <c r="C3" s="149"/>
      <c r="D3" s="150" t="s">
        <v>48</v>
      </c>
      <c r="E3" s="150"/>
      <c r="F3" s="150"/>
    </row>
    <row r="4" spans="2:6">
      <c r="B4" s="149" t="s">
        <v>2</v>
      </c>
      <c r="C4" s="149"/>
      <c r="D4" s="150" t="s">
        <v>48</v>
      </c>
      <c r="E4" s="150"/>
      <c r="F4" s="150"/>
    </row>
    <row r="5" spans="2:6" s="9" customFormat="1" ht="84.75" customHeight="1">
      <c r="B5" s="147" t="s">
        <v>14</v>
      </c>
      <c r="C5" s="147"/>
      <c r="D5" s="148" t="s">
        <v>64</v>
      </c>
      <c r="E5" s="148"/>
      <c r="F5" s="148"/>
    </row>
    <row r="6" spans="2:6">
      <c r="B6" s="10"/>
      <c r="C6" s="1"/>
      <c r="D6" s="1"/>
      <c r="E6" s="1"/>
      <c r="F6" s="1"/>
    </row>
    <row r="7" spans="2:6" s="11" customFormat="1">
      <c r="B7" s="12"/>
      <c r="C7" s="13"/>
      <c r="D7" s="13"/>
      <c r="E7" s="13"/>
      <c r="F7" s="13"/>
    </row>
    <row r="8" spans="2:6" s="14" customFormat="1" ht="21" customHeight="1">
      <c r="B8" s="110" t="s">
        <v>15</v>
      </c>
      <c r="C8" s="111" t="s">
        <v>16</v>
      </c>
      <c r="D8" s="111" t="s">
        <v>17</v>
      </c>
      <c r="E8" s="112" t="s">
        <v>18</v>
      </c>
      <c r="F8" s="113" t="s">
        <v>19</v>
      </c>
    </row>
    <row r="9" spans="2:6" ht="26.4">
      <c r="B9" s="114">
        <v>1</v>
      </c>
      <c r="C9" s="115" t="s">
        <v>255</v>
      </c>
      <c r="D9" s="116" t="s">
        <v>54</v>
      </c>
      <c r="E9" s="117" t="s">
        <v>66</v>
      </c>
      <c r="F9" s="109" t="s">
        <v>57</v>
      </c>
    </row>
    <row r="10" spans="2:6" ht="26.4">
      <c r="B10" s="114">
        <v>2</v>
      </c>
      <c r="C10" s="115" t="s">
        <v>255</v>
      </c>
      <c r="D10" s="116" t="s">
        <v>54</v>
      </c>
      <c r="E10" s="117" t="s">
        <v>68</v>
      </c>
      <c r="F10" s="109" t="s">
        <v>69</v>
      </c>
    </row>
    <row r="11" spans="2:6">
      <c r="B11" s="114">
        <v>3</v>
      </c>
      <c r="C11" s="115" t="s">
        <v>256</v>
      </c>
      <c r="D11" s="116" t="s">
        <v>54</v>
      </c>
      <c r="E11" s="117" t="s">
        <v>51</v>
      </c>
      <c r="F11" s="109" t="s">
        <v>50</v>
      </c>
    </row>
    <row r="12" spans="2:6" ht="26.4">
      <c r="B12" s="114">
        <v>4</v>
      </c>
      <c r="C12" s="115" t="s">
        <v>256</v>
      </c>
      <c r="D12" s="116" t="s">
        <v>54</v>
      </c>
      <c r="E12" s="117" t="s">
        <v>52</v>
      </c>
      <c r="F12" s="109" t="s">
        <v>70</v>
      </c>
    </row>
    <row r="13" spans="2:6" ht="26.4">
      <c r="B13" s="114">
        <v>5</v>
      </c>
      <c r="C13" s="115" t="s">
        <v>257</v>
      </c>
      <c r="D13" s="116" t="s">
        <v>54</v>
      </c>
      <c r="E13" s="117" t="s">
        <v>67</v>
      </c>
      <c r="F13" s="109" t="s">
        <v>53</v>
      </c>
    </row>
    <row r="14" spans="2:6" ht="39.6">
      <c r="B14" s="114">
        <v>6</v>
      </c>
      <c r="C14" s="115" t="s">
        <v>257</v>
      </c>
      <c r="D14" s="116" t="s">
        <v>54</v>
      </c>
      <c r="E14" s="117" t="s">
        <v>324</v>
      </c>
      <c r="F14" s="109" t="s">
        <v>95</v>
      </c>
    </row>
    <row r="15" spans="2:6">
      <c r="B15" s="114">
        <v>7</v>
      </c>
      <c r="C15" s="115" t="s">
        <v>258</v>
      </c>
      <c r="D15" s="116" t="s">
        <v>54</v>
      </c>
      <c r="E15" s="117" t="s">
        <v>59</v>
      </c>
      <c r="F15" s="109" t="s">
        <v>58</v>
      </c>
    </row>
    <row r="16" spans="2:6">
      <c r="B16" s="114">
        <v>8</v>
      </c>
      <c r="C16" s="115" t="s">
        <v>259</v>
      </c>
      <c r="D16" s="116" t="s">
        <v>54</v>
      </c>
      <c r="E16" s="117" t="s">
        <v>60</v>
      </c>
      <c r="F16" s="109" t="s">
        <v>61</v>
      </c>
    </row>
    <row r="17" spans="2:6">
      <c r="B17" s="114">
        <v>9</v>
      </c>
      <c r="C17" s="115" t="s">
        <v>98</v>
      </c>
      <c r="D17" s="116" t="s">
        <v>99</v>
      </c>
      <c r="E17" s="117" t="s">
        <v>98</v>
      </c>
      <c r="F17" s="109" t="s">
        <v>136</v>
      </c>
    </row>
    <row r="18" spans="2:6" ht="26.4">
      <c r="B18" s="114">
        <v>10</v>
      </c>
      <c r="C18" s="115" t="s">
        <v>101</v>
      </c>
      <c r="D18" s="116" t="s">
        <v>99</v>
      </c>
      <c r="E18" s="117" t="s">
        <v>100</v>
      </c>
      <c r="F18" s="109" t="s">
        <v>135</v>
      </c>
    </row>
    <row r="19" spans="2:6" ht="26.4">
      <c r="B19" s="114">
        <v>11</v>
      </c>
      <c r="C19" s="115" t="s">
        <v>102</v>
      </c>
      <c r="D19" s="116" t="s">
        <v>99</v>
      </c>
      <c r="E19" s="117" t="s">
        <v>103</v>
      </c>
      <c r="F19" s="109" t="s">
        <v>134</v>
      </c>
    </row>
    <row r="20" spans="2:6">
      <c r="B20" s="114">
        <v>12</v>
      </c>
      <c r="C20" s="115" t="s">
        <v>104</v>
      </c>
      <c r="D20" s="116" t="s">
        <v>99</v>
      </c>
      <c r="E20" s="117" t="s">
        <v>105</v>
      </c>
      <c r="F20" s="109" t="s">
        <v>106</v>
      </c>
    </row>
    <row r="21" spans="2:6" ht="26.4">
      <c r="B21" s="114">
        <v>13</v>
      </c>
      <c r="C21" s="115" t="s">
        <v>107</v>
      </c>
      <c r="D21" s="116" t="s">
        <v>99</v>
      </c>
      <c r="E21" s="117" t="s">
        <v>108</v>
      </c>
      <c r="F21" s="109" t="s">
        <v>106</v>
      </c>
    </row>
    <row r="22" spans="2:6">
      <c r="B22" s="114">
        <v>14</v>
      </c>
      <c r="C22" s="115" t="s">
        <v>107</v>
      </c>
      <c r="D22" s="116" t="s">
        <v>99</v>
      </c>
      <c r="E22" s="117" t="s">
        <v>129</v>
      </c>
      <c r="F22" s="109" t="s">
        <v>130</v>
      </c>
    </row>
    <row r="23" spans="2:6" ht="26.4">
      <c r="B23" s="114">
        <v>15</v>
      </c>
      <c r="C23" s="115" t="s">
        <v>118</v>
      </c>
      <c r="D23" s="116" t="s">
        <v>99</v>
      </c>
      <c r="E23" s="117" t="s">
        <v>119</v>
      </c>
      <c r="F23" s="109" t="s">
        <v>106</v>
      </c>
    </row>
    <row r="24" spans="2:6" ht="26.4">
      <c r="B24" s="114">
        <v>16</v>
      </c>
      <c r="C24" s="115" t="s">
        <v>109</v>
      </c>
      <c r="D24" s="116" t="s">
        <v>110</v>
      </c>
      <c r="E24" s="117" t="s">
        <v>111</v>
      </c>
      <c r="F24" s="109" t="s">
        <v>115</v>
      </c>
    </row>
    <row r="25" spans="2:6" ht="26.4">
      <c r="B25" s="114">
        <v>17</v>
      </c>
      <c r="C25" s="115" t="s">
        <v>109</v>
      </c>
      <c r="D25" s="116" t="s">
        <v>110</v>
      </c>
      <c r="E25" s="117" t="s">
        <v>113</v>
      </c>
      <c r="F25" s="109" t="s">
        <v>115</v>
      </c>
    </row>
    <row r="26" spans="2:6">
      <c r="B26" s="114">
        <v>18</v>
      </c>
      <c r="C26" s="115" t="s">
        <v>109</v>
      </c>
      <c r="D26" s="116" t="s">
        <v>110</v>
      </c>
      <c r="E26" s="117" t="s">
        <v>128</v>
      </c>
      <c r="F26" s="109" t="s">
        <v>130</v>
      </c>
    </row>
    <row r="27" spans="2:6" ht="26.4">
      <c r="B27" s="114">
        <v>19</v>
      </c>
      <c r="C27" s="115" t="s">
        <v>114</v>
      </c>
      <c r="D27" s="116" t="s">
        <v>110</v>
      </c>
      <c r="E27" s="117" t="s">
        <v>114</v>
      </c>
      <c r="F27" s="109" t="s">
        <v>183</v>
      </c>
    </row>
    <row r="28" spans="2:6" ht="26.4">
      <c r="B28" s="114">
        <v>20</v>
      </c>
      <c r="C28" s="115" t="s">
        <v>117</v>
      </c>
      <c r="D28" s="116" t="s">
        <v>110</v>
      </c>
      <c r="E28" s="117" t="s">
        <v>207</v>
      </c>
      <c r="F28" s="109" t="s">
        <v>112</v>
      </c>
    </row>
    <row r="29" spans="2:6">
      <c r="B29" s="114">
        <v>21</v>
      </c>
      <c r="C29" s="115" t="s">
        <v>121</v>
      </c>
      <c r="D29" s="116" t="s">
        <v>120</v>
      </c>
      <c r="E29" s="117" t="s">
        <v>122</v>
      </c>
      <c r="F29" s="109" t="s">
        <v>145</v>
      </c>
    </row>
    <row r="30" spans="2:6">
      <c r="B30" s="114">
        <v>22</v>
      </c>
      <c r="C30" s="115" t="s">
        <v>123</v>
      </c>
      <c r="D30" s="116" t="s">
        <v>120</v>
      </c>
      <c r="E30" s="117" t="s">
        <v>124</v>
      </c>
      <c r="F30" s="1"/>
    </row>
    <row r="31" spans="2:6">
      <c r="B31" s="114">
        <v>23</v>
      </c>
      <c r="C31" s="115" t="s">
        <v>125</v>
      </c>
      <c r="D31" s="116" t="s">
        <v>120</v>
      </c>
      <c r="E31" s="117" t="s">
        <v>140</v>
      </c>
      <c r="F31" s="109"/>
    </row>
    <row r="32" spans="2:6">
      <c r="B32" s="114">
        <v>24</v>
      </c>
      <c r="C32" s="115" t="s">
        <v>142</v>
      </c>
      <c r="D32" s="116" t="s">
        <v>120</v>
      </c>
      <c r="E32" s="117" t="s">
        <v>143</v>
      </c>
      <c r="F32" s="109"/>
    </row>
    <row r="33" spans="2:6" ht="26.4">
      <c r="B33" s="114">
        <v>25</v>
      </c>
      <c r="C33" s="115" t="s">
        <v>126</v>
      </c>
      <c r="D33" s="116" t="s">
        <v>120</v>
      </c>
      <c r="E33" s="117" t="s">
        <v>141</v>
      </c>
      <c r="F33" s="109" t="s">
        <v>146</v>
      </c>
    </row>
    <row r="34" spans="2:6">
      <c r="B34" s="114">
        <v>26</v>
      </c>
      <c r="C34" s="115" t="s">
        <v>117</v>
      </c>
      <c r="D34" s="116" t="s">
        <v>120</v>
      </c>
      <c r="E34" s="117" t="s">
        <v>206</v>
      </c>
      <c r="F34" s="109"/>
    </row>
    <row r="35" spans="2:6" ht="26.4">
      <c r="B35" s="114">
        <v>27</v>
      </c>
      <c r="C35" s="115" t="s">
        <v>127</v>
      </c>
      <c r="D35" s="116" t="s">
        <v>120</v>
      </c>
      <c r="E35" s="117" t="s">
        <v>144</v>
      </c>
      <c r="F35" s="109"/>
    </row>
    <row r="36" spans="2:6">
      <c r="B36" s="114">
        <v>28</v>
      </c>
      <c r="C36" s="115" t="s">
        <v>131</v>
      </c>
      <c r="D36" s="116" t="s">
        <v>132</v>
      </c>
      <c r="E36" s="117" t="s">
        <v>133</v>
      </c>
      <c r="F36" s="109" t="s">
        <v>139</v>
      </c>
    </row>
    <row r="37" spans="2:6">
      <c r="B37" s="114">
        <v>29</v>
      </c>
      <c r="C37" s="115" t="s">
        <v>137</v>
      </c>
      <c r="D37" s="116" t="s">
        <v>132</v>
      </c>
      <c r="E37" s="117" t="s">
        <v>138</v>
      </c>
      <c r="F37" s="109" t="s">
        <v>139</v>
      </c>
    </row>
    <row r="38" spans="2:6" ht="26.4">
      <c r="B38" s="114">
        <v>30</v>
      </c>
      <c r="C38" s="115" t="s">
        <v>230</v>
      </c>
      <c r="D38" s="116" t="s">
        <v>319</v>
      </c>
      <c r="E38" s="117" t="s">
        <v>241</v>
      </c>
      <c r="F38" s="109" t="s">
        <v>242</v>
      </c>
    </row>
    <row r="39" spans="2:6" ht="26.4">
      <c r="B39" s="114">
        <v>31</v>
      </c>
      <c r="C39" s="134" t="s">
        <v>230</v>
      </c>
      <c r="D39" s="116" t="s">
        <v>319</v>
      </c>
      <c r="E39" s="117" t="s">
        <v>271</v>
      </c>
      <c r="F39" s="109" t="s">
        <v>269</v>
      </c>
    </row>
    <row r="40" spans="2:6" ht="26.4">
      <c r="B40" s="114">
        <v>32</v>
      </c>
      <c r="C40" s="134" t="s">
        <v>230</v>
      </c>
      <c r="D40" s="116" t="s">
        <v>319</v>
      </c>
      <c r="E40" s="117" t="s">
        <v>243</v>
      </c>
      <c r="F40" s="109" t="s">
        <v>244</v>
      </c>
    </row>
    <row r="41" spans="2:6" ht="26.4">
      <c r="B41" s="114">
        <v>33</v>
      </c>
      <c r="C41" s="134" t="s">
        <v>231</v>
      </c>
      <c r="D41" s="116" t="s">
        <v>319</v>
      </c>
      <c r="E41" s="117" t="s">
        <v>51</v>
      </c>
      <c r="F41" s="109" t="s">
        <v>50</v>
      </c>
    </row>
    <row r="42" spans="2:6" ht="26.4">
      <c r="B42" s="114">
        <v>34</v>
      </c>
      <c r="C42" s="134" t="s">
        <v>231</v>
      </c>
      <c r="D42" s="116" t="s">
        <v>319</v>
      </c>
      <c r="E42" s="117" t="s">
        <v>52</v>
      </c>
      <c r="F42" s="109" t="s">
        <v>245</v>
      </c>
    </row>
    <row r="43" spans="2:6" ht="26.4">
      <c r="B43" s="114">
        <v>35</v>
      </c>
      <c r="C43" s="134" t="s">
        <v>232</v>
      </c>
      <c r="D43" s="116" t="s">
        <v>319</v>
      </c>
      <c r="E43" s="117" t="s">
        <v>59</v>
      </c>
      <c r="F43" s="109" t="s">
        <v>246</v>
      </c>
    </row>
    <row r="44" spans="2:6" ht="26.4">
      <c r="B44" s="114">
        <v>36</v>
      </c>
      <c r="C44" s="134" t="s">
        <v>233</v>
      </c>
      <c r="D44" s="116" t="s">
        <v>319</v>
      </c>
      <c r="E44" s="136" t="s">
        <v>60</v>
      </c>
      <c r="F44" s="109" t="s">
        <v>61</v>
      </c>
    </row>
    <row r="45" spans="2:6" ht="26.4">
      <c r="B45" s="114">
        <v>37</v>
      </c>
      <c r="C45" s="115" t="s">
        <v>234</v>
      </c>
      <c r="D45" s="116" t="s">
        <v>320</v>
      </c>
      <c r="E45" s="117" t="s">
        <v>247</v>
      </c>
      <c r="F45" s="109" t="s">
        <v>61</v>
      </c>
    </row>
    <row r="46" spans="2:6" ht="26.4">
      <c r="B46" s="114">
        <v>38</v>
      </c>
      <c r="C46" s="115" t="s">
        <v>234</v>
      </c>
      <c r="D46" s="116" t="s">
        <v>320</v>
      </c>
      <c r="E46" s="117" t="s">
        <v>317</v>
      </c>
      <c r="F46" s="109" t="s">
        <v>61</v>
      </c>
    </row>
    <row r="47" spans="2:6">
      <c r="B47" s="114">
        <v>39</v>
      </c>
      <c r="C47" s="134" t="s">
        <v>235</v>
      </c>
      <c r="D47" s="116" t="s">
        <v>321</v>
      </c>
      <c r="E47" s="117" t="s">
        <v>248</v>
      </c>
      <c r="F47" s="109" t="s">
        <v>51</v>
      </c>
    </row>
    <row r="48" spans="2:6">
      <c r="B48" s="114">
        <v>40</v>
      </c>
      <c r="C48" s="134" t="s">
        <v>235</v>
      </c>
      <c r="D48" s="116" t="s">
        <v>321</v>
      </c>
      <c r="E48" s="117" t="s">
        <v>249</v>
      </c>
      <c r="F48" s="109" t="s">
        <v>51</v>
      </c>
    </row>
    <row r="49" spans="2:6" ht="26.4">
      <c r="B49" s="114">
        <v>41</v>
      </c>
      <c r="C49" s="134" t="s">
        <v>236</v>
      </c>
      <c r="D49" s="116" t="s">
        <v>322</v>
      </c>
      <c r="E49" s="117" t="s">
        <v>250</v>
      </c>
      <c r="F49" s="109" t="s">
        <v>251</v>
      </c>
    </row>
    <row r="50" spans="2:6">
      <c r="B50" s="114">
        <v>42</v>
      </c>
      <c r="C50" s="134" t="s">
        <v>237</v>
      </c>
      <c r="D50" s="116" t="s">
        <v>322</v>
      </c>
      <c r="E50" s="117" t="s">
        <v>124</v>
      </c>
      <c r="F50" s="109" t="s">
        <v>51</v>
      </c>
    </row>
    <row r="51" spans="2:6" ht="26.4">
      <c r="B51" s="114">
        <v>43</v>
      </c>
      <c r="C51" s="134" t="s">
        <v>238</v>
      </c>
      <c r="D51" s="116" t="s">
        <v>323</v>
      </c>
      <c r="E51" s="117" t="s">
        <v>252</v>
      </c>
      <c r="F51" s="109" t="s">
        <v>253</v>
      </c>
    </row>
    <row r="52" spans="2:6" ht="26.4">
      <c r="B52" s="114">
        <v>44</v>
      </c>
      <c r="C52" s="135" t="s">
        <v>239</v>
      </c>
      <c r="D52" s="116" t="s">
        <v>323</v>
      </c>
      <c r="E52" s="117" t="s">
        <v>239</v>
      </c>
      <c r="F52" s="137" t="s">
        <v>253</v>
      </c>
    </row>
    <row r="53" spans="2:6" ht="26.4">
      <c r="B53" s="114">
        <v>45</v>
      </c>
      <c r="C53" s="135" t="s">
        <v>240</v>
      </c>
      <c r="D53" s="116" t="s">
        <v>323</v>
      </c>
      <c r="E53" s="117" t="s">
        <v>254</v>
      </c>
      <c r="F53" s="137" t="s">
        <v>253</v>
      </c>
    </row>
    <row r="54" spans="2:6">
      <c r="B54" s="114"/>
      <c r="C54" s="115"/>
      <c r="D54" s="116"/>
      <c r="E54" s="117"/>
      <c r="F54" s="109"/>
    </row>
  </sheetData>
  <mergeCells count="6">
    <mergeCell ref="B5:C5"/>
    <mergeCell ref="D5:F5"/>
    <mergeCell ref="B3:C3"/>
    <mergeCell ref="D3:F3"/>
    <mergeCell ref="B4:C4"/>
    <mergeCell ref="D4:F4"/>
  </mergeCells>
  <phoneticPr fontId="0" type="noConversion"/>
  <pageMargins left="0.74791666666666667" right="0.74791666666666667" top="0.98402777777777783" bottom="1.1506944444444445" header="0.51180555555555562" footer="0.98402777777777783"/>
  <pageSetup paperSize="9" firstPageNumber="0" orientation="landscape" horizontalDpi="300" verticalDpi="300" r:id="rId1"/>
  <headerFooter alignWithMargins="0">
    <oddFooter>&amp;L&amp;"Tahoma,Regular"&amp;8 02ae-BM/PM/HDCV/FSOFT v2/0&amp;C&amp;"tahoma,Regular"&amp;8Internal use&amp;R&amp;"tahoma,Regular"&amp;8&amp;P/&amp;N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H16"/>
  <sheetViews>
    <sheetView workbookViewId="0">
      <selection activeCell="G11" sqref="G11"/>
    </sheetView>
  </sheetViews>
  <sheetFormatPr defaultColWidth="9" defaultRowHeight="13.2"/>
  <cols>
    <col min="1" max="1" width="4.44140625" style="1" customWidth="1"/>
    <col min="2" max="2" width="18.33203125" style="1" customWidth="1"/>
    <col min="3" max="3" width="22.6640625" style="1" customWidth="1"/>
    <col min="4" max="6" width="11.6640625" style="1" customWidth="1"/>
    <col min="7" max="7" width="11.77734375" style="1" bestFit="1" customWidth="1"/>
    <col min="8" max="8" width="35.44140625" style="1" customWidth="1"/>
    <col min="9" max="9" width="33.109375" style="1" customWidth="1"/>
    <col min="10" max="16384" width="9" style="1"/>
  </cols>
  <sheetData>
    <row r="1" spans="1:8" ht="25.5" customHeight="1">
      <c r="B1" s="154" t="s">
        <v>45</v>
      </c>
      <c r="C1" s="154"/>
      <c r="D1" s="154"/>
      <c r="E1" s="154"/>
      <c r="F1" s="154"/>
      <c r="G1" s="154"/>
      <c r="H1" s="154"/>
    </row>
    <row r="2" spans="1:8" ht="14.25" customHeight="1">
      <c r="A2" s="28"/>
      <c r="B2" s="28"/>
      <c r="C2" s="29"/>
      <c r="D2" s="29"/>
      <c r="E2" s="29"/>
      <c r="F2" s="29"/>
      <c r="G2" s="29"/>
      <c r="H2" s="30"/>
    </row>
    <row r="3" spans="1:8" ht="12" customHeight="1">
      <c r="B3" s="2" t="s">
        <v>0</v>
      </c>
      <c r="C3" s="151" t="s">
        <v>228</v>
      </c>
      <c r="D3" s="151"/>
      <c r="E3" s="152" t="s">
        <v>1</v>
      </c>
      <c r="F3" s="152"/>
      <c r="G3" s="31" t="s">
        <v>49</v>
      </c>
      <c r="H3" s="32"/>
    </row>
    <row r="4" spans="1:8" ht="12" customHeight="1">
      <c r="B4" s="2" t="s">
        <v>2</v>
      </c>
      <c r="C4" s="151" t="s">
        <v>228</v>
      </c>
      <c r="D4" s="151"/>
      <c r="E4" s="152" t="s">
        <v>3</v>
      </c>
      <c r="F4" s="152"/>
      <c r="G4" s="31" t="s">
        <v>229</v>
      </c>
      <c r="H4" s="32"/>
    </row>
    <row r="5" spans="1:8" ht="12" customHeight="1">
      <c r="B5" s="33" t="s">
        <v>4</v>
      </c>
      <c r="C5" s="151" t="str">
        <f>C4&amp;"_"&amp;"Test Report"&amp;"_"&amp;"vx.x"</f>
        <v>TopCV_Test Report_vx.x</v>
      </c>
      <c r="D5" s="151"/>
      <c r="E5" s="152" t="s">
        <v>5</v>
      </c>
      <c r="F5" s="152"/>
      <c r="G5" s="132">
        <v>45667</v>
      </c>
      <c r="H5" s="34"/>
    </row>
    <row r="6" spans="1:8" ht="21.75" customHeight="1">
      <c r="A6" s="28"/>
      <c r="B6" s="33" t="s">
        <v>26</v>
      </c>
      <c r="C6" s="153"/>
      <c r="D6" s="153"/>
      <c r="E6" s="153"/>
      <c r="F6" s="153"/>
      <c r="G6" s="153"/>
      <c r="H6" s="153"/>
    </row>
    <row r="7" spans="1:8" ht="14.25" customHeight="1">
      <c r="A7" s="28"/>
      <c r="B7" s="35"/>
      <c r="C7" s="36"/>
      <c r="D7" s="29"/>
      <c r="E7" s="29"/>
      <c r="F7" s="29"/>
      <c r="G7" s="29"/>
      <c r="H7" s="30"/>
    </row>
    <row r="8" spans="1:8">
      <c r="B8" s="35"/>
      <c r="C8" s="36"/>
      <c r="D8" s="29"/>
      <c r="E8" s="29"/>
      <c r="F8" s="29"/>
      <c r="G8" s="29"/>
      <c r="H8" s="30"/>
    </row>
    <row r="10" spans="1:8">
      <c r="A10" s="37"/>
      <c r="B10" s="38" t="s">
        <v>15</v>
      </c>
      <c r="C10" s="39" t="s">
        <v>27</v>
      </c>
      <c r="D10" s="40" t="s">
        <v>36</v>
      </c>
      <c r="E10" s="39" t="s">
        <v>37</v>
      </c>
      <c r="F10" s="39" t="s">
        <v>35</v>
      </c>
      <c r="G10" s="41" t="s">
        <v>22</v>
      </c>
      <c r="H10" s="42" t="s">
        <v>28</v>
      </c>
    </row>
    <row r="11" spans="1:8">
      <c r="A11" s="37"/>
      <c r="B11" s="43">
        <v>1</v>
      </c>
      <c r="C11" s="44" t="str">
        <f>'Job Seeker'!B2</f>
        <v>Job Seeker</v>
      </c>
      <c r="D11" s="45">
        <f>'Job Seeker'!B6</f>
        <v>15</v>
      </c>
      <c r="E11" s="45">
        <f>'Job Seeker'!C6</f>
        <v>14</v>
      </c>
      <c r="F11" s="45">
        <f>'Job Seeker'!D6</f>
        <v>0</v>
      </c>
      <c r="G11" s="45">
        <f>'Job Seeker'!E6</f>
        <v>0</v>
      </c>
      <c r="H11" s="46">
        <f>'Job Seeker'!B4</f>
        <v>29</v>
      </c>
    </row>
    <row r="12" spans="1:8">
      <c r="A12" s="37"/>
      <c r="B12" s="43">
        <v>2</v>
      </c>
      <c r="C12" s="44" t="str">
        <f>Recruiter!B2</f>
        <v>Recruiter</v>
      </c>
      <c r="D12" s="45">
        <f>Recruiter!B6</f>
        <v>8</v>
      </c>
      <c r="E12" s="45">
        <f>Recruiter!C6</f>
        <v>8</v>
      </c>
      <c r="F12" s="45">
        <f>Recruiter!D6</f>
        <v>0</v>
      </c>
      <c r="G12" s="45">
        <f>Recruiter!E6</f>
        <v>0</v>
      </c>
      <c r="H12" s="45">
        <f>Recruiter!B4</f>
        <v>16</v>
      </c>
    </row>
    <row r="13" spans="1:8">
      <c r="A13" s="37"/>
      <c r="B13" s="47"/>
      <c r="C13" s="48" t="s">
        <v>29</v>
      </c>
      <c r="D13" s="49">
        <f>SUM(D9:D12)</f>
        <v>23</v>
      </c>
      <c r="E13" s="49">
        <f>SUM(E9:E12)</f>
        <v>22</v>
      </c>
      <c r="F13" s="49">
        <f>SUM(F9:F12)</f>
        <v>0</v>
      </c>
      <c r="G13" s="49">
        <f>SUM(G9:G12)</f>
        <v>0</v>
      </c>
      <c r="H13" s="50">
        <f>SUM(H9:H12)</f>
        <v>45</v>
      </c>
    </row>
    <row r="14" spans="1:8">
      <c r="B14" s="51"/>
      <c r="D14" s="52"/>
      <c r="E14" s="53"/>
      <c r="F14" s="53"/>
      <c r="G14" s="53"/>
      <c r="H14" s="53"/>
    </row>
    <row r="15" spans="1:8">
      <c r="C15" s="54" t="s">
        <v>30</v>
      </c>
      <c r="E15" s="55">
        <f>(D13+E13)*100/(H13-G13)</f>
        <v>100</v>
      </c>
      <c r="F15" s="1" t="s">
        <v>31</v>
      </c>
      <c r="H15" s="20"/>
    </row>
    <row r="16" spans="1:8">
      <c r="C16" s="54" t="s">
        <v>32</v>
      </c>
      <c r="E16" s="55">
        <f>D13*100/(H13-G13)</f>
        <v>51.111111111111114</v>
      </c>
      <c r="F16" s="1" t="s">
        <v>31</v>
      </c>
      <c r="H16" s="20"/>
    </row>
  </sheetData>
  <mergeCells count="8">
    <mergeCell ref="C5:D5"/>
    <mergeCell ref="E5:F5"/>
    <mergeCell ref="C6:H6"/>
    <mergeCell ref="B1:H1"/>
    <mergeCell ref="C3:D3"/>
    <mergeCell ref="E3:F3"/>
    <mergeCell ref="C4:D4"/>
    <mergeCell ref="E4:F4"/>
  </mergeCells>
  <phoneticPr fontId="0" type="noConversion"/>
  <pageMargins left="0.74791666666666667" right="0.74791666666666667" top="0.98402777777777783" bottom="0.98402777777777772" header="0.51180555555555562" footer="0.5"/>
  <pageSetup firstPageNumber="0" orientation="landscape" horizontalDpi="300" verticalDpi="300" r:id="rId1"/>
  <headerFooter alignWithMargins="0">
    <oddFooter>&amp;L&amp;"Tahoma,Regular"&amp;8 02ae-BM/PM/HDCV/FSOFT v2/0&amp;C&amp;"tahoma,Regular"&amp;8Internal use&amp;R&amp;"Tahoma,Regular"&amp;8&amp;P/&amp;N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R44"/>
  <sheetViews>
    <sheetView tabSelected="1" zoomScaleNormal="100" workbookViewId="0">
      <pane ySplit="10" topLeftCell="A11" activePane="bottomLeft" state="frozen"/>
      <selection pane="bottomLeft" activeCell="B3" sqref="B3:E3"/>
    </sheetView>
  </sheetViews>
  <sheetFormatPr defaultColWidth="9" defaultRowHeight="13.2" outlineLevelRow="1" outlineLevelCol="1"/>
  <cols>
    <col min="1" max="1" width="17" style="1" customWidth="1"/>
    <col min="2" max="2" width="34.44140625" style="1" customWidth="1"/>
    <col min="3" max="3" width="34.109375" style="1" customWidth="1"/>
    <col min="4" max="4" width="34.6640625" style="1" customWidth="1"/>
    <col min="5" max="5" width="28.33203125" style="1" customWidth="1"/>
    <col min="6" max="6" width="9.33203125" style="1" customWidth="1"/>
    <col min="7" max="7" width="10.6640625" style="1" customWidth="1" outlineLevel="1"/>
    <col min="8" max="8" width="7" style="1" bestFit="1" customWidth="1" outlineLevel="1"/>
    <col min="9" max="9" width="9.33203125" style="1" customWidth="1"/>
    <col min="10" max="10" width="10.6640625" style="1" customWidth="1" outlineLevel="1"/>
    <col min="11" max="11" width="7" style="1" bestFit="1" customWidth="1" outlineLevel="1"/>
    <col min="12" max="12" width="9.33203125" style="1" customWidth="1"/>
    <col min="13" max="13" width="10.6640625" style="1" customWidth="1" outlineLevel="1"/>
    <col min="14" max="14" width="7" style="1" bestFit="1" customWidth="1" outlineLevel="1"/>
    <col min="15" max="15" width="28.6640625" style="1" customWidth="1"/>
    <col min="16" max="16" width="10.109375" style="1" customWidth="1"/>
    <col min="17" max="17" width="8.109375" style="15" customWidth="1"/>
    <col min="18" max="18" width="7.6640625" style="1" hidden="1" customWidth="1"/>
    <col min="19" max="16384" width="9" style="1"/>
  </cols>
  <sheetData>
    <row r="1" spans="1:18" ht="13.8" thickBot="1"/>
    <row r="2" spans="1:18" s="17" customFormat="1" ht="15" customHeight="1">
      <c r="A2" s="72" t="s">
        <v>47</v>
      </c>
      <c r="B2" s="155" t="s">
        <v>323</v>
      </c>
      <c r="C2" s="155"/>
      <c r="D2" s="155"/>
      <c r="E2" s="156"/>
      <c r="F2" s="62"/>
      <c r="G2" s="56"/>
      <c r="H2" s="9"/>
      <c r="I2" s="62"/>
      <c r="J2" s="56"/>
      <c r="K2" s="9"/>
      <c r="L2" s="62"/>
      <c r="M2" s="56"/>
      <c r="N2" s="9"/>
      <c r="O2" s="9"/>
      <c r="P2" s="9"/>
      <c r="Q2" s="16"/>
      <c r="R2" s="17" t="s">
        <v>36</v>
      </c>
    </row>
    <row r="3" spans="1:18" s="17" customFormat="1" ht="26.4">
      <c r="A3" s="73" t="s">
        <v>20</v>
      </c>
      <c r="B3" s="157" t="s">
        <v>334</v>
      </c>
      <c r="C3" s="157"/>
      <c r="D3" s="157"/>
      <c r="E3" s="158"/>
      <c r="F3" s="62"/>
      <c r="G3" s="56"/>
      <c r="H3" s="9"/>
      <c r="I3" s="62"/>
      <c r="J3" s="56"/>
      <c r="K3" s="9"/>
      <c r="L3" s="62"/>
      <c r="M3" s="56"/>
      <c r="N3" s="9"/>
      <c r="O3" s="9"/>
      <c r="P3" s="9"/>
      <c r="Q3" s="16"/>
      <c r="R3" s="17" t="s">
        <v>37</v>
      </c>
    </row>
    <row r="4" spans="1:18" s="17" customFormat="1" ht="18" customHeight="1">
      <c r="A4" s="73" t="s">
        <v>44</v>
      </c>
      <c r="B4" s="157">
        <f>COUNTA(A12:A1017)-4</f>
        <v>29</v>
      </c>
      <c r="C4" s="157"/>
      <c r="D4" s="157"/>
      <c r="E4" s="158"/>
      <c r="F4" s="62"/>
      <c r="G4" s="56"/>
      <c r="H4" s="9"/>
      <c r="I4" s="62"/>
      <c r="J4" s="56"/>
      <c r="K4" s="9"/>
      <c r="L4" s="62"/>
      <c r="M4" s="56"/>
      <c r="N4" s="9"/>
      <c r="O4" s="9"/>
      <c r="P4" s="9"/>
      <c r="Q4" s="16"/>
      <c r="R4" s="17" t="s">
        <v>35</v>
      </c>
    </row>
    <row r="5" spans="1:18" s="17" customFormat="1" ht="19.5" customHeight="1">
      <c r="A5" s="66" t="s">
        <v>38</v>
      </c>
      <c r="B5" s="64" t="s">
        <v>36</v>
      </c>
      <c r="C5" s="64" t="s">
        <v>37</v>
      </c>
      <c r="D5" s="64" t="s">
        <v>35</v>
      </c>
      <c r="E5" s="67" t="s">
        <v>22</v>
      </c>
      <c r="F5" s="57"/>
      <c r="G5" s="57"/>
      <c r="H5" s="18"/>
      <c r="I5" s="57"/>
      <c r="J5" s="57"/>
      <c r="K5" s="18"/>
      <c r="L5" s="57"/>
      <c r="M5" s="57"/>
      <c r="N5" s="18"/>
      <c r="O5" s="18"/>
      <c r="P5" s="18"/>
      <c r="Q5" s="19"/>
      <c r="R5" s="17" t="s">
        <v>22</v>
      </c>
    </row>
    <row r="6" spans="1:18" s="17" customFormat="1" ht="15" customHeight="1">
      <c r="A6" s="66" t="s">
        <v>39</v>
      </c>
      <c r="B6" s="65">
        <f>COUNTIF($F10:$F1015,B5)</f>
        <v>15</v>
      </c>
      <c r="C6" s="65">
        <f>COUNTIF($F10:$F1015,C5)</f>
        <v>14</v>
      </c>
      <c r="D6" s="65">
        <f>COUNTIF($F10:$F1015,D5)</f>
        <v>0</v>
      </c>
      <c r="E6" s="71">
        <f>COUNTIF($F10:$F1015,E5)</f>
        <v>0</v>
      </c>
      <c r="F6" s="58"/>
      <c r="G6" s="58"/>
      <c r="H6" s="18"/>
      <c r="I6" s="58"/>
      <c r="J6" s="58"/>
      <c r="K6" s="18"/>
      <c r="L6" s="58"/>
      <c r="M6" s="58"/>
      <c r="N6" s="18"/>
      <c r="O6" s="18"/>
      <c r="P6" s="18"/>
      <c r="Q6" s="19"/>
    </row>
    <row r="7" spans="1:18" s="17" customFormat="1" ht="15" customHeight="1">
      <c r="A7" s="66" t="s">
        <v>41</v>
      </c>
      <c r="B7" s="65">
        <f>COUNTIF($I10:$I1015,B5)</f>
        <v>24</v>
      </c>
      <c r="C7" s="65">
        <f>COUNTIF($I10:$I1015,C5)</f>
        <v>5</v>
      </c>
      <c r="D7" s="65">
        <f>COUNTIF($I10:$I1015,D5)</f>
        <v>0</v>
      </c>
      <c r="E7" s="71">
        <f>COUNTIF($I10:$I1015,E5)</f>
        <v>0</v>
      </c>
      <c r="F7" s="58"/>
      <c r="G7" s="58"/>
      <c r="H7" s="18"/>
      <c r="I7" s="58"/>
      <c r="J7" s="58"/>
      <c r="K7" s="18"/>
      <c r="L7" s="58"/>
      <c r="M7" s="58"/>
      <c r="N7" s="18"/>
      <c r="O7" s="18"/>
      <c r="P7" s="18"/>
      <c r="Q7" s="19"/>
    </row>
    <row r="8" spans="1:18" s="17" customFormat="1" ht="15" customHeight="1" thickBot="1">
      <c r="A8" s="68" t="s">
        <v>42</v>
      </c>
      <c r="B8" s="69">
        <f>COUNTIF($L10:$L1015,B5)</f>
        <v>29</v>
      </c>
      <c r="C8" s="69">
        <f>COUNTIF($L10:$L1015,C5)</f>
        <v>0</v>
      </c>
      <c r="D8" s="69">
        <f>COUNTIF($L10:$L1015,D5)</f>
        <v>0</v>
      </c>
      <c r="E8" s="70">
        <f>COUNTIF($L10:$L1015,E5)</f>
        <v>0</v>
      </c>
      <c r="F8" s="58"/>
      <c r="G8" s="58"/>
      <c r="H8" s="18"/>
      <c r="I8" s="58"/>
      <c r="J8" s="58"/>
      <c r="K8" s="18"/>
      <c r="L8" s="58"/>
      <c r="M8" s="58"/>
      <c r="N8" s="18"/>
      <c r="O8" s="18"/>
      <c r="P8" s="18"/>
      <c r="Q8" s="19"/>
    </row>
    <row r="9" spans="1:18" s="17" customFormat="1" ht="15" customHeight="1">
      <c r="A9" s="18"/>
      <c r="B9" s="18"/>
      <c r="C9" s="18"/>
      <c r="D9" s="18"/>
      <c r="E9" s="18"/>
      <c r="F9" s="20"/>
      <c r="G9" s="18"/>
      <c r="H9" s="18"/>
      <c r="I9" s="20"/>
      <c r="J9" s="18"/>
      <c r="K9" s="18"/>
      <c r="L9" s="20"/>
      <c r="M9" s="18"/>
      <c r="N9" s="18"/>
      <c r="O9" s="18"/>
      <c r="P9" s="18"/>
      <c r="Q9" s="19"/>
    </row>
    <row r="10" spans="1:18" s="17" customFormat="1" ht="25.5" customHeight="1">
      <c r="A10" s="63" t="s">
        <v>43</v>
      </c>
      <c r="B10" s="63" t="s">
        <v>23</v>
      </c>
      <c r="C10" s="63" t="s">
        <v>34</v>
      </c>
      <c r="D10" s="63" t="s">
        <v>33</v>
      </c>
      <c r="E10" s="63" t="s">
        <v>40</v>
      </c>
      <c r="F10" s="63" t="s">
        <v>39</v>
      </c>
      <c r="G10" s="63" t="s">
        <v>24</v>
      </c>
      <c r="H10" s="63" t="s">
        <v>21</v>
      </c>
      <c r="I10" s="63" t="s">
        <v>41</v>
      </c>
      <c r="J10" s="63" t="s">
        <v>24</v>
      </c>
      <c r="K10" s="63" t="s">
        <v>21</v>
      </c>
      <c r="L10" s="63" t="s">
        <v>42</v>
      </c>
      <c r="M10" s="63" t="s">
        <v>24</v>
      </c>
      <c r="N10" s="63" t="s">
        <v>21</v>
      </c>
      <c r="O10" s="63" t="s">
        <v>25</v>
      </c>
      <c r="Q10" s="21"/>
    </row>
    <row r="11" spans="1:18" s="17" customFormat="1" ht="15.6" customHeight="1">
      <c r="A11" s="59" t="s">
        <v>54</v>
      </c>
      <c r="B11" s="59"/>
      <c r="C11" s="60"/>
      <c r="D11" s="60"/>
      <c r="E11" s="60"/>
      <c r="F11" s="60"/>
      <c r="G11" s="60"/>
      <c r="H11" s="60"/>
      <c r="I11" s="60"/>
      <c r="J11" s="60"/>
      <c r="K11" s="60"/>
      <c r="L11" s="60"/>
      <c r="M11" s="60"/>
      <c r="N11" s="60"/>
      <c r="O11" s="61"/>
      <c r="Q11" s="22"/>
    </row>
    <row r="12" spans="1:18" s="26" customFormat="1" ht="66" outlineLevel="1">
      <c r="A12" s="23" t="s">
        <v>89</v>
      </c>
      <c r="B12" s="105" t="s">
        <v>71</v>
      </c>
      <c r="C12" s="108" t="s">
        <v>63</v>
      </c>
      <c r="D12" s="107" t="s">
        <v>62</v>
      </c>
      <c r="E12" s="106" t="s">
        <v>57</v>
      </c>
      <c r="F12" s="23" t="s">
        <v>36</v>
      </c>
      <c r="G12" s="127">
        <v>45667</v>
      </c>
      <c r="H12" s="23" t="s">
        <v>49</v>
      </c>
      <c r="I12" s="23" t="s">
        <v>36</v>
      </c>
      <c r="J12" s="127">
        <v>45726</v>
      </c>
      <c r="K12" s="23" t="s">
        <v>49</v>
      </c>
      <c r="L12" s="23" t="s">
        <v>36</v>
      </c>
      <c r="M12" s="127">
        <v>45757</v>
      </c>
      <c r="N12" s="23" t="s">
        <v>49</v>
      </c>
      <c r="O12" s="24"/>
      <c r="Q12" s="25"/>
    </row>
    <row r="13" spans="1:18" ht="66" outlineLevel="1">
      <c r="A13" s="23" t="s">
        <v>88</v>
      </c>
      <c r="B13" s="23" t="s">
        <v>68</v>
      </c>
      <c r="C13" s="118" t="s">
        <v>63</v>
      </c>
      <c r="D13" s="27" t="s">
        <v>72</v>
      </c>
      <c r="E13" s="27" t="s">
        <v>73</v>
      </c>
      <c r="F13" s="23" t="s">
        <v>36</v>
      </c>
      <c r="G13" s="127">
        <v>45667</v>
      </c>
      <c r="H13" s="23" t="s">
        <v>49</v>
      </c>
      <c r="I13" s="23" t="s">
        <v>36</v>
      </c>
      <c r="J13" s="127">
        <v>45726</v>
      </c>
      <c r="K13" s="23" t="s">
        <v>49</v>
      </c>
      <c r="L13" s="23" t="s">
        <v>36</v>
      </c>
      <c r="M13" s="127">
        <v>45757</v>
      </c>
      <c r="N13" s="23" t="s">
        <v>49</v>
      </c>
      <c r="O13" s="24"/>
      <c r="Q13" s="25"/>
    </row>
    <row r="14" spans="1:18" ht="52.8" outlineLevel="1">
      <c r="A14" s="23" t="s">
        <v>87</v>
      </c>
      <c r="B14" s="119" t="s">
        <v>74</v>
      </c>
      <c r="C14" s="120" t="s">
        <v>75</v>
      </c>
      <c r="D14" s="119" t="s">
        <v>51</v>
      </c>
      <c r="E14" s="119" t="s">
        <v>73</v>
      </c>
      <c r="F14" s="119" t="s">
        <v>36</v>
      </c>
      <c r="G14" s="127">
        <v>45667</v>
      </c>
      <c r="H14" s="23" t="s">
        <v>49</v>
      </c>
      <c r="I14" s="23" t="s">
        <v>36</v>
      </c>
      <c r="J14" s="127">
        <v>45726</v>
      </c>
      <c r="K14" s="23" t="s">
        <v>49</v>
      </c>
      <c r="L14" s="23" t="s">
        <v>36</v>
      </c>
      <c r="M14" s="127">
        <v>45757</v>
      </c>
      <c r="N14" s="23" t="s">
        <v>49</v>
      </c>
      <c r="O14" s="121"/>
      <c r="Q14" s="25"/>
    </row>
    <row r="15" spans="1:18" s="124" customFormat="1" ht="66" outlineLevel="1">
      <c r="A15" s="23" t="s">
        <v>86</v>
      </c>
      <c r="B15" s="122" t="s">
        <v>65</v>
      </c>
      <c r="C15" s="123" t="s">
        <v>76</v>
      </c>
      <c r="D15" s="122" t="s">
        <v>52</v>
      </c>
      <c r="E15" s="122" t="s">
        <v>77</v>
      </c>
      <c r="F15" s="122" t="s">
        <v>36</v>
      </c>
      <c r="G15" s="127">
        <v>45667</v>
      </c>
      <c r="H15" s="23" t="s">
        <v>49</v>
      </c>
      <c r="I15" s="23" t="s">
        <v>36</v>
      </c>
      <c r="J15" s="127">
        <v>45726</v>
      </c>
      <c r="K15" s="23" t="s">
        <v>49</v>
      </c>
      <c r="L15" s="23" t="s">
        <v>36</v>
      </c>
      <c r="M15" s="127">
        <v>45757</v>
      </c>
      <c r="N15" s="23" t="s">
        <v>49</v>
      </c>
      <c r="Q15" s="125"/>
    </row>
    <row r="16" spans="1:18" s="124" customFormat="1" ht="52.8" outlineLevel="1">
      <c r="A16" s="23" t="s">
        <v>85</v>
      </c>
      <c r="B16" s="122" t="s">
        <v>78</v>
      </c>
      <c r="C16" s="123" t="s">
        <v>80</v>
      </c>
      <c r="D16" s="122" t="s">
        <v>51</v>
      </c>
      <c r="E16" s="122" t="s">
        <v>81</v>
      </c>
      <c r="F16" s="122" t="s">
        <v>37</v>
      </c>
      <c r="G16" s="127">
        <v>45667</v>
      </c>
      <c r="H16" s="23" t="s">
        <v>49</v>
      </c>
      <c r="I16" s="23" t="s">
        <v>36</v>
      </c>
      <c r="J16" s="127">
        <v>45726</v>
      </c>
      <c r="K16" s="23" t="s">
        <v>49</v>
      </c>
      <c r="L16" s="23" t="s">
        <v>36</v>
      </c>
      <c r="M16" s="127">
        <v>45757</v>
      </c>
      <c r="N16" s="23" t="s">
        <v>49</v>
      </c>
      <c r="Q16" s="125"/>
    </row>
    <row r="17" spans="1:17" s="124" customFormat="1" ht="52.8" outlineLevel="1">
      <c r="A17" s="23" t="s">
        <v>84</v>
      </c>
      <c r="B17" s="122" t="s">
        <v>78</v>
      </c>
      <c r="C17" s="123" t="s">
        <v>94</v>
      </c>
      <c r="D17" s="122" t="s">
        <v>52</v>
      </c>
      <c r="E17" s="122" t="s">
        <v>95</v>
      </c>
      <c r="F17" s="122" t="s">
        <v>37</v>
      </c>
      <c r="G17" s="127">
        <v>45667</v>
      </c>
      <c r="H17" s="23" t="s">
        <v>49</v>
      </c>
      <c r="I17" s="23" t="s">
        <v>37</v>
      </c>
      <c r="J17" s="127">
        <v>45726</v>
      </c>
      <c r="K17" s="23" t="s">
        <v>49</v>
      </c>
      <c r="L17" s="23" t="s">
        <v>36</v>
      </c>
      <c r="M17" s="127">
        <v>45757</v>
      </c>
      <c r="N17" s="23" t="s">
        <v>49</v>
      </c>
      <c r="Q17" s="125"/>
    </row>
    <row r="18" spans="1:17" ht="66" outlineLevel="1">
      <c r="A18" s="23" t="s">
        <v>83</v>
      </c>
      <c r="B18" s="23" t="s">
        <v>56</v>
      </c>
      <c r="C18" s="123" t="s">
        <v>79</v>
      </c>
      <c r="D18" s="23" t="s">
        <v>59</v>
      </c>
      <c r="E18" s="23" t="s">
        <v>82</v>
      </c>
      <c r="F18" s="122" t="s">
        <v>37</v>
      </c>
      <c r="G18" s="127">
        <v>45667</v>
      </c>
      <c r="H18" s="23" t="s">
        <v>49</v>
      </c>
      <c r="I18" s="23" t="s">
        <v>36</v>
      </c>
      <c r="J18" s="127">
        <v>45726</v>
      </c>
      <c r="K18" s="23" t="s">
        <v>49</v>
      </c>
      <c r="L18" s="23" t="s">
        <v>36</v>
      </c>
      <c r="M18" s="127">
        <v>45757</v>
      </c>
      <c r="N18" s="23" t="s">
        <v>49</v>
      </c>
      <c r="O18" s="24"/>
      <c r="Q18" s="25"/>
    </row>
    <row r="19" spans="1:17" ht="26.4" outlineLevel="1">
      <c r="A19" s="23" t="s">
        <v>96</v>
      </c>
      <c r="B19" s="23" t="s">
        <v>55</v>
      </c>
      <c r="C19" s="118" t="s">
        <v>90</v>
      </c>
      <c r="D19" s="23" t="s">
        <v>91</v>
      </c>
      <c r="E19" s="23" t="s">
        <v>92</v>
      </c>
      <c r="F19" s="122" t="s">
        <v>36</v>
      </c>
      <c r="G19" s="127">
        <v>45667</v>
      </c>
      <c r="H19" s="23"/>
      <c r="I19" s="23" t="s">
        <v>36</v>
      </c>
      <c r="J19" s="127">
        <v>45726</v>
      </c>
      <c r="K19" s="23" t="s">
        <v>49</v>
      </c>
      <c r="L19" s="23" t="s">
        <v>36</v>
      </c>
      <c r="M19" s="127">
        <v>45757</v>
      </c>
      <c r="N19" s="23" t="s">
        <v>49</v>
      </c>
      <c r="O19" s="24"/>
      <c r="Q19" s="25"/>
    </row>
    <row r="20" spans="1:17" s="17" customFormat="1" ht="15.6" customHeight="1">
      <c r="A20" s="59" t="s">
        <v>99</v>
      </c>
      <c r="B20" s="59"/>
      <c r="C20" s="60"/>
      <c r="D20" s="60"/>
      <c r="E20" s="60"/>
      <c r="F20" s="60"/>
      <c r="G20" s="60"/>
      <c r="H20" s="60"/>
      <c r="I20" s="60"/>
      <c r="J20" s="60"/>
      <c r="K20" s="60"/>
      <c r="L20" s="60"/>
      <c r="M20" s="60"/>
      <c r="N20" s="60"/>
      <c r="O20" s="61"/>
      <c r="Q20" s="22"/>
    </row>
    <row r="21" spans="1:17" s="26" customFormat="1" ht="121.05" customHeight="1" outlineLevel="1">
      <c r="A21" s="23" t="s">
        <v>147</v>
      </c>
      <c r="B21" s="23" t="s">
        <v>98</v>
      </c>
      <c r="C21" s="118" t="s">
        <v>148</v>
      </c>
      <c r="D21" s="128" t="s">
        <v>149</v>
      </c>
      <c r="E21" s="128" t="s">
        <v>150</v>
      </c>
      <c r="F21" s="23" t="s">
        <v>36</v>
      </c>
      <c r="G21" s="127">
        <v>45818</v>
      </c>
      <c r="H21" s="23" t="s">
        <v>49</v>
      </c>
      <c r="I21" s="23" t="s">
        <v>36</v>
      </c>
      <c r="J21" s="127">
        <v>45940</v>
      </c>
      <c r="K21" s="23" t="s">
        <v>49</v>
      </c>
      <c r="L21" s="23" t="s">
        <v>36</v>
      </c>
      <c r="M21" s="127" t="s">
        <v>97</v>
      </c>
      <c r="N21" s="23" t="s">
        <v>49</v>
      </c>
      <c r="O21" s="24"/>
      <c r="Q21" s="25"/>
    </row>
    <row r="22" spans="1:17" ht="39.6" outlineLevel="1">
      <c r="A22" s="23" t="s">
        <v>151</v>
      </c>
      <c r="B22" s="23" t="s">
        <v>152</v>
      </c>
      <c r="C22" s="118" t="s">
        <v>153</v>
      </c>
      <c r="D22" s="27" t="s">
        <v>154</v>
      </c>
      <c r="E22" s="27" t="s">
        <v>155</v>
      </c>
      <c r="F22" s="23" t="s">
        <v>37</v>
      </c>
      <c r="G22" s="127">
        <v>45818</v>
      </c>
      <c r="H22" s="23" t="s">
        <v>49</v>
      </c>
      <c r="I22" s="23" t="s">
        <v>36</v>
      </c>
      <c r="J22" s="127">
        <v>45940</v>
      </c>
      <c r="K22" s="23" t="s">
        <v>49</v>
      </c>
      <c r="L22" s="23" t="s">
        <v>36</v>
      </c>
      <c r="M22" s="127" t="s">
        <v>97</v>
      </c>
      <c r="N22" s="23" t="s">
        <v>49</v>
      </c>
      <c r="O22" s="24"/>
      <c r="Q22" s="25"/>
    </row>
    <row r="23" spans="1:17" ht="39.6" outlineLevel="1">
      <c r="A23" s="23" t="s">
        <v>156</v>
      </c>
      <c r="B23" s="23" t="s">
        <v>164</v>
      </c>
      <c r="C23" s="118" t="s">
        <v>161</v>
      </c>
      <c r="D23" s="107" t="s">
        <v>162</v>
      </c>
      <c r="E23" s="27" t="s">
        <v>163</v>
      </c>
      <c r="F23" s="23" t="s">
        <v>37</v>
      </c>
      <c r="G23" s="127">
        <v>45818</v>
      </c>
      <c r="H23" s="23" t="s">
        <v>49</v>
      </c>
      <c r="I23" s="23" t="s">
        <v>36</v>
      </c>
      <c r="J23" s="127">
        <v>45940</v>
      </c>
      <c r="K23" s="23" t="s">
        <v>49</v>
      </c>
      <c r="L23" s="23" t="s">
        <v>36</v>
      </c>
      <c r="M23" s="127" t="s">
        <v>97</v>
      </c>
      <c r="N23" s="23" t="s">
        <v>49</v>
      </c>
      <c r="O23" s="24"/>
      <c r="Q23" s="25"/>
    </row>
    <row r="24" spans="1:17" ht="26.4" outlineLevel="1">
      <c r="A24" s="23" t="s">
        <v>157</v>
      </c>
      <c r="B24" s="23" t="s">
        <v>104</v>
      </c>
      <c r="C24" s="118" t="s">
        <v>165</v>
      </c>
      <c r="D24" s="107" t="s">
        <v>166</v>
      </c>
      <c r="E24" s="27" t="s">
        <v>150</v>
      </c>
      <c r="F24" s="23" t="s">
        <v>36</v>
      </c>
      <c r="G24" s="127">
        <v>45818</v>
      </c>
      <c r="H24" s="23" t="s">
        <v>49</v>
      </c>
      <c r="I24" s="23" t="s">
        <v>36</v>
      </c>
      <c r="J24" s="127">
        <v>45940</v>
      </c>
      <c r="K24" s="23" t="s">
        <v>49</v>
      </c>
      <c r="L24" s="23" t="s">
        <v>36</v>
      </c>
      <c r="M24" s="127" t="s">
        <v>97</v>
      </c>
      <c r="N24" s="23" t="s">
        <v>49</v>
      </c>
      <c r="O24" s="24"/>
      <c r="Q24" s="25"/>
    </row>
    <row r="25" spans="1:17" ht="52.8" outlineLevel="1">
      <c r="A25" s="23" t="s">
        <v>158</v>
      </c>
      <c r="B25" s="23" t="s">
        <v>108</v>
      </c>
      <c r="C25" s="118" t="s">
        <v>167</v>
      </c>
      <c r="D25" s="27" t="s">
        <v>168</v>
      </c>
      <c r="E25" s="27"/>
      <c r="F25" s="23" t="s">
        <v>37</v>
      </c>
      <c r="G25" s="127">
        <v>45818</v>
      </c>
      <c r="H25" s="23" t="s">
        <v>49</v>
      </c>
      <c r="I25" s="23" t="s">
        <v>36</v>
      </c>
      <c r="J25" s="127">
        <v>45940</v>
      </c>
      <c r="K25" s="23" t="s">
        <v>49</v>
      </c>
      <c r="L25" s="23" t="s">
        <v>36</v>
      </c>
      <c r="M25" s="127" t="s">
        <v>97</v>
      </c>
      <c r="N25" s="23" t="s">
        <v>49</v>
      </c>
      <c r="O25" s="24"/>
      <c r="Q25" s="25"/>
    </row>
    <row r="26" spans="1:17" ht="39.6" outlineLevel="1">
      <c r="A26" s="23" t="s">
        <v>159</v>
      </c>
      <c r="B26" s="23" t="s">
        <v>129</v>
      </c>
      <c r="C26" s="118" t="s">
        <v>169</v>
      </c>
      <c r="D26" s="27" t="s">
        <v>170</v>
      </c>
      <c r="E26" s="27"/>
      <c r="F26" s="23" t="s">
        <v>37</v>
      </c>
      <c r="G26" s="127">
        <v>45818</v>
      </c>
      <c r="H26" s="23" t="s">
        <v>49</v>
      </c>
      <c r="I26" s="23" t="s">
        <v>37</v>
      </c>
      <c r="J26" s="127">
        <v>45940</v>
      </c>
      <c r="K26" s="23" t="s">
        <v>49</v>
      </c>
      <c r="L26" s="23" t="s">
        <v>36</v>
      </c>
      <c r="M26" s="127" t="s">
        <v>97</v>
      </c>
      <c r="N26" s="23" t="s">
        <v>49</v>
      </c>
      <c r="O26" s="24"/>
      <c r="Q26" s="25"/>
    </row>
    <row r="27" spans="1:17" ht="26.4" outlineLevel="1">
      <c r="A27" s="23" t="s">
        <v>160</v>
      </c>
      <c r="B27" s="23" t="s">
        <v>119</v>
      </c>
      <c r="C27" s="118" t="s">
        <v>221</v>
      </c>
      <c r="D27" s="27" t="s">
        <v>171</v>
      </c>
      <c r="E27" s="27"/>
      <c r="F27" s="23" t="s">
        <v>36</v>
      </c>
      <c r="G27" s="127">
        <v>45818</v>
      </c>
      <c r="H27" s="23" t="s">
        <v>49</v>
      </c>
      <c r="I27" s="23" t="s">
        <v>36</v>
      </c>
      <c r="J27" s="127">
        <v>45940</v>
      </c>
      <c r="K27" s="23" t="s">
        <v>49</v>
      </c>
      <c r="L27" s="23" t="s">
        <v>36</v>
      </c>
      <c r="M27" s="127" t="s">
        <v>97</v>
      </c>
      <c r="N27" s="23" t="s">
        <v>49</v>
      </c>
      <c r="O27" s="24"/>
      <c r="Q27" s="25"/>
    </row>
    <row r="28" spans="1:17" s="17" customFormat="1" ht="15.6" customHeight="1">
      <c r="A28" s="59" t="s">
        <v>110</v>
      </c>
      <c r="B28" s="59"/>
      <c r="C28" s="60"/>
      <c r="D28" s="60"/>
      <c r="E28" s="60"/>
      <c r="F28" s="60"/>
      <c r="G28" s="60"/>
      <c r="H28" s="60"/>
      <c r="I28" s="60"/>
      <c r="J28" s="60"/>
      <c r="K28" s="60"/>
      <c r="L28" s="60"/>
      <c r="M28" s="60"/>
      <c r="N28" s="60"/>
      <c r="O28" s="61"/>
      <c r="Q28" s="22"/>
    </row>
    <row r="29" spans="1:17" s="26" customFormat="1" ht="121.05" customHeight="1" outlineLevel="1">
      <c r="A29" s="23" t="s">
        <v>172</v>
      </c>
      <c r="B29" s="129" t="s">
        <v>111</v>
      </c>
      <c r="C29" s="118" t="s">
        <v>177</v>
      </c>
      <c r="D29" s="128" t="s">
        <v>178</v>
      </c>
      <c r="E29" s="128" t="s">
        <v>179</v>
      </c>
      <c r="F29" s="23" t="s">
        <v>36</v>
      </c>
      <c r="G29" s="23" t="s">
        <v>97</v>
      </c>
      <c r="H29" s="23" t="s">
        <v>49</v>
      </c>
      <c r="I29" s="23" t="s">
        <v>36</v>
      </c>
      <c r="J29" s="23" t="s">
        <v>225</v>
      </c>
      <c r="K29" s="23" t="s">
        <v>49</v>
      </c>
      <c r="L29" s="23" t="s">
        <v>36</v>
      </c>
      <c r="M29" s="23" t="s">
        <v>226</v>
      </c>
      <c r="N29" s="23" t="s">
        <v>49</v>
      </c>
      <c r="O29" s="24"/>
      <c r="Q29" s="25"/>
    </row>
    <row r="30" spans="1:17" ht="66" outlineLevel="1">
      <c r="A30" s="23" t="s">
        <v>173</v>
      </c>
      <c r="B30" s="129" t="s">
        <v>113</v>
      </c>
      <c r="C30" s="118" t="s">
        <v>177</v>
      </c>
      <c r="D30" s="27" t="s">
        <v>180</v>
      </c>
      <c r="E30" s="128" t="s">
        <v>179</v>
      </c>
      <c r="F30" s="23" t="s">
        <v>37</v>
      </c>
      <c r="G30" s="23" t="s">
        <v>97</v>
      </c>
      <c r="H30" s="23" t="s">
        <v>49</v>
      </c>
      <c r="I30" s="23" t="s">
        <v>36</v>
      </c>
      <c r="J30" s="23" t="s">
        <v>225</v>
      </c>
      <c r="K30" s="23" t="s">
        <v>49</v>
      </c>
      <c r="L30" s="23" t="s">
        <v>36</v>
      </c>
      <c r="M30" s="23" t="s">
        <v>226</v>
      </c>
      <c r="N30" s="23" t="s">
        <v>49</v>
      </c>
      <c r="O30" s="24"/>
      <c r="Q30" s="25"/>
    </row>
    <row r="31" spans="1:17" ht="66" outlineLevel="1">
      <c r="A31" s="23" t="s">
        <v>174</v>
      </c>
      <c r="B31" s="129" t="s">
        <v>128</v>
      </c>
      <c r="C31" s="118" t="s">
        <v>181</v>
      </c>
      <c r="D31" s="107" t="s">
        <v>182</v>
      </c>
      <c r="E31" s="27" t="s">
        <v>130</v>
      </c>
      <c r="F31" s="23" t="s">
        <v>37</v>
      </c>
      <c r="G31" s="23" t="s">
        <v>97</v>
      </c>
      <c r="H31" s="23" t="s">
        <v>49</v>
      </c>
      <c r="I31" s="23" t="s">
        <v>37</v>
      </c>
      <c r="J31" s="23" t="s">
        <v>225</v>
      </c>
      <c r="K31" s="23" t="s">
        <v>49</v>
      </c>
      <c r="L31" s="23" t="s">
        <v>36</v>
      </c>
      <c r="M31" s="23" t="s">
        <v>226</v>
      </c>
      <c r="N31" s="23" t="s">
        <v>49</v>
      </c>
      <c r="O31" s="24"/>
      <c r="Q31" s="25"/>
    </row>
    <row r="32" spans="1:17" ht="26.4" outlineLevel="1">
      <c r="A32" s="23" t="s">
        <v>175</v>
      </c>
      <c r="B32" s="129" t="s">
        <v>114</v>
      </c>
      <c r="C32" s="118" t="s">
        <v>184</v>
      </c>
      <c r="D32" s="107" t="s">
        <v>185</v>
      </c>
      <c r="E32" s="27" t="s">
        <v>186</v>
      </c>
      <c r="F32" s="23" t="s">
        <v>36</v>
      </c>
      <c r="G32" s="23" t="s">
        <v>97</v>
      </c>
      <c r="H32" s="23" t="s">
        <v>49</v>
      </c>
      <c r="I32" s="23" t="s">
        <v>36</v>
      </c>
      <c r="J32" s="23" t="s">
        <v>225</v>
      </c>
      <c r="K32" s="23" t="s">
        <v>49</v>
      </c>
      <c r="L32" s="23" t="s">
        <v>36</v>
      </c>
      <c r="M32" s="23" t="s">
        <v>226</v>
      </c>
      <c r="N32" s="23" t="s">
        <v>49</v>
      </c>
      <c r="O32" s="24"/>
      <c r="Q32" s="25"/>
    </row>
    <row r="33" spans="1:17" ht="52.8" outlineLevel="1">
      <c r="A33" s="23" t="s">
        <v>176</v>
      </c>
      <c r="B33" s="129" t="s">
        <v>116</v>
      </c>
      <c r="C33" s="118" t="s">
        <v>187</v>
      </c>
      <c r="D33" s="27" t="s">
        <v>188</v>
      </c>
      <c r="E33" s="27" t="s">
        <v>179</v>
      </c>
      <c r="F33" s="23" t="s">
        <v>36</v>
      </c>
      <c r="G33" s="23" t="s">
        <v>97</v>
      </c>
      <c r="H33" s="23" t="s">
        <v>49</v>
      </c>
      <c r="I33" s="23" t="s">
        <v>36</v>
      </c>
      <c r="J33" s="23" t="s">
        <v>225</v>
      </c>
      <c r="K33" s="23" t="s">
        <v>49</v>
      </c>
      <c r="L33" s="23" t="s">
        <v>36</v>
      </c>
      <c r="M33" s="23" t="s">
        <v>226</v>
      </c>
      <c r="N33" s="23" t="s">
        <v>49</v>
      </c>
      <c r="O33" s="24"/>
      <c r="Q33" s="25"/>
    </row>
    <row r="34" spans="1:17" s="17" customFormat="1" ht="15.6" customHeight="1">
      <c r="A34" s="59" t="s">
        <v>120</v>
      </c>
      <c r="B34" s="59"/>
      <c r="C34" s="60"/>
      <c r="D34" s="60"/>
      <c r="E34" s="60"/>
      <c r="F34" s="60"/>
      <c r="G34" s="60"/>
      <c r="H34" s="60"/>
      <c r="I34" s="60"/>
      <c r="J34" s="60"/>
      <c r="K34" s="60"/>
      <c r="L34" s="60"/>
      <c r="M34" s="60"/>
      <c r="N34" s="60"/>
      <c r="O34" s="61"/>
      <c r="Q34" s="22"/>
    </row>
    <row r="35" spans="1:17" s="26" customFormat="1" ht="66.599999999999994" customHeight="1" outlineLevel="1">
      <c r="A35" s="23" t="s">
        <v>189</v>
      </c>
      <c r="B35" s="130" t="s">
        <v>195</v>
      </c>
      <c r="C35" s="118" t="s">
        <v>196</v>
      </c>
      <c r="D35" s="128" t="s">
        <v>121</v>
      </c>
      <c r="E35" s="128" t="s">
        <v>179</v>
      </c>
      <c r="F35" s="23" t="s">
        <v>36</v>
      </c>
      <c r="G35" s="127">
        <v>45787</v>
      </c>
      <c r="H35" s="23" t="s">
        <v>49</v>
      </c>
      <c r="I35" s="23" t="s">
        <v>36</v>
      </c>
      <c r="J35" s="127">
        <v>45818</v>
      </c>
      <c r="K35" s="23" t="s">
        <v>49</v>
      </c>
      <c r="L35" s="23" t="s">
        <v>36</v>
      </c>
      <c r="M35" s="127">
        <v>45848</v>
      </c>
      <c r="N35" s="23" t="s">
        <v>49</v>
      </c>
      <c r="O35" s="24"/>
      <c r="Q35" s="25"/>
    </row>
    <row r="36" spans="1:17" ht="52.8" outlineLevel="1">
      <c r="A36" s="23" t="s">
        <v>190</v>
      </c>
      <c r="B36" s="130" t="s">
        <v>123</v>
      </c>
      <c r="C36" s="118" t="s">
        <v>198</v>
      </c>
      <c r="D36" s="27" t="s">
        <v>197</v>
      </c>
      <c r="E36" s="128" t="s">
        <v>179</v>
      </c>
      <c r="F36" s="23" t="s">
        <v>37</v>
      </c>
      <c r="G36" s="127">
        <v>45787</v>
      </c>
      <c r="H36" s="23" t="s">
        <v>49</v>
      </c>
      <c r="I36" s="23" t="s">
        <v>37</v>
      </c>
      <c r="J36" s="127">
        <v>45818</v>
      </c>
      <c r="K36" s="23" t="s">
        <v>49</v>
      </c>
      <c r="L36" s="23" t="s">
        <v>36</v>
      </c>
      <c r="M36" s="127">
        <v>45848</v>
      </c>
      <c r="N36" s="23" t="s">
        <v>49</v>
      </c>
      <c r="O36" s="24"/>
      <c r="Q36" s="25"/>
    </row>
    <row r="37" spans="1:17" ht="52.8" outlineLevel="1">
      <c r="A37" s="23" t="s">
        <v>191</v>
      </c>
      <c r="B37" s="129" t="s">
        <v>199</v>
      </c>
      <c r="C37" s="118" t="s">
        <v>200</v>
      </c>
      <c r="D37" s="107" t="s">
        <v>140</v>
      </c>
      <c r="E37" s="128" t="s">
        <v>202</v>
      </c>
      <c r="F37" s="23" t="s">
        <v>37</v>
      </c>
      <c r="G37" s="23" t="s">
        <v>227</v>
      </c>
      <c r="H37" s="23" t="s">
        <v>49</v>
      </c>
      <c r="I37" s="23" t="s">
        <v>36</v>
      </c>
      <c r="J37" s="23" t="s">
        <v>227</v>
      </c>
      <c r="K37" s="23" t="s">
        <v>49</v>
      </c>
      <c r="L37" s="23" t="s">
        <v>36</v>
      </c>
      <c r="M37" s="23" t="s">
        <v>227</v>
      </c>
      <c r="N37" s="23" t="s">
        <v>49</v>
      </c>
      <c r="O37" s="24"/>
      <c r="Q37" s="25"/>
    </row>
    <row r="38" spans="1:17" ht="52.8" outlineLevel="1">
      <c r="A38" s="23" t="s">
        <v>192</v>
      </c>
      <c r="B38" s="129" t="s">
        <v>199</v>
      </c>
      <c r="C38" s="118" t="s">
        <v>201</v>
      </c>
      <c r="D38" s="107" t="s">
        <v>222</v>
      </c>
      <c r="E38" s="128" t="s">
        <v>203</v>
      </c>
      <c r="F38" s="23" t="s">
        <v>37</v>
      </c>
      <c r="G38" s="23" t="s">
        <v>227</v>
      </c>
      <c r="H38" s="23" t="s">
        <v>49</v>
      </c>
      <c r="I38" s="23" t="s">
        <v>37</v>
      </c>
      <c r="J38" s="23" t="s">
        <v>227</v>
      </c>
      <c r="K38" s="23" t="s">
        <v>49</v>
      </c>
      <c r="L38" s="23" t="s">
        <v>36</v>
      </c>
      <c r="M38" s="23" t="s">
        <v>227</v>
      </c>
      <c r="N38" s="23" t="s">
        <v>49</v>
      </c>
      <c r="O38" s="24"/>
      <c r="Q38" s="25"/>
    </row>
    <row r="39" spans="1:17" ht="52.8" outlineLevel="1">
      <c r="A39" s="23" t="s">
        <v>193</v>
      </c>
      <c r="B39" s="129" t="s">
        <v>126</v>
      </c>
      <c r="C39" s="118" t="s">
        <v>205</v>
      </c>
      <c r="D39" s="107" t="s">
        <v>141</v>
      </c>
      <c r="E39" s="27" t="s">
        <v>204</v>
      </c>
      <c r="F39" s="23" t="s">
        <v>36</v>
      </c>
      <c r="G39" s="23" t="s">
        <v>227</v>
      </c>
      <c r="H39" s="23" t="s">
        <v>49</v>
      </c>
      <c r="I39" s="23" t="s">
        <v>36</v>
      </c>
      <c r="J39" s="23" t="s">
        <v>227</v>
      </c>
      <c r="K39" s="23" t="s">
        <v>49</v>
      </c>
      <c r="L39" s="23" t="s">
        <v>36</v>
      </c>
      <c r="M39" s="23" t="s">
        <v>227</v>
      </c>
      <c r="N39" s="23" t="s">
        <v>49</v>
      </c>
      <c r="O39" s="24" t="s">
        <v>223</v>
      </c>
      <c r="Q39" s="25"/>
    </row>
    <row r="40" spans="1:17" ht="39.6" outlineLevel="1">
      <c r="A40" s="23" t="s">
        <v>194</v>
      </c>
      <c r="B40" s="129" t="s">
        <v>117</v>
      </c>
      <c r="C40" s="118" t="s">
        <v>208</v>
      </c>
      <c r="D40" s="107" t="s">
        <v>206</v>
      </c>
      <c r="E40" s="27" t="s">
        <v>209</v>
      </c>
      <c r="F40" s="23" t="s">
        <v>37</v>
      </c>
      <c r="G40" s="127">
        <v>45940</v>
      </c>
      <c r="H40" s="23" t="s">
        <v>49</v>
      </c>
      <c r="I40" s="23" t="s">
        <v>36</v>
      </c>
      <c r="J40" s="127">
        <v>45971</v>
      </c>
      <c r="K40" s="23" t="s">
        <v>49</v>
      </c>
      <c r="L40" s="23" t="s">
        <v>36</v>
      </c>
      <c r="M40" s="127">
        <v>45971</v>
      </c>
      <c r="N40" s="23" t="s">
        <v>49</v>
      </c>
      <c r="O40" s="24"/>
      <c r="Q40" s="25"/>
    </row>
    <row r="41" spans="1:17" ht="39.6" outlineLevel="1">
      <c r="A41" s="23" t="s">
        <v>212</v>
      </c>
      <c r="B41" s="129" t="s">
        <v>127</v>
      </c>
      <c r="C41" s="118" t="s">
        <v>210</v>
      </c>
      <c r="D41" s="27" t="s">
        <v>224</v>
      </c>
      <c r="E41" s="27" t="s">
        <v>211</v>
      </c>
      <c r="F41" s="23" t="s">
        <v>36</v>
      </c>
      <c r="G41" s="127">
        <v>45940</v>
      </c>
      <c r="H41" s="23" t="s">
        <v>49</v>
      </c>
      <c r="I41" s="23" t="s">
        <v>36</v>
      </c>
      <c r="J41" s="127">
        <v>45971</v>
      </c>
      <c r="K41" s="23" t="s">
        <v>49</v>
      </c>
      <c r="L41" s="23" t="s">
        <v>36</v>
      </c>
      <c r="M41" s="127">
        <v>45971</v>
      </c>
      <c r="N41" s="23" t="s">
        <v>49</v>
      </c>
      <c r="O41" s="24"/>
      <c r="Q41" s="25"/>
    </row>
    <row r="42" spans="1:17" s="17" customFormat="1" ht="15.6" customHeight="1">
      <c r="A42" s="59" t="s">
        <v>132</v>
      </c>
      <c r="B42" s="59"/>
      <c r="C42" s="60"/>
      <c r="D42" s="60"/>
      <c r="E42" s="60"/>
      <c r="F42" s="60"/>
      <c r="G42" s="60"/>
      <c r="H42" s="60"/>
      <c r="I42" s="60"/>
      <c r="J42" s="60"/>
      <c r="K42" s="60"/>
      <c r="L42" s="60"/>
      <c r="M42" s="60"/>
      <c r="N42" s="60"/>
      <c r="O42" s="61"/>
      <c r="Q42" s="22"/>
    </row>
    <row r="43" spans="1:17" s="26" customFormat="1" ht="66.599999999999994" customHeight="1" outlineLevel="1">
      <c r="A43" s="23" t="s">
        <v>213</v>
      </c>
      <c r="B43" s="130" t="s">
        <v>215</v>
      </c>
      <c r="C43" s="118" t="s">
        <v>217</v>
      </c>
      <c r="D43" s="128" t="s">
        <v>218</v>
      </c>
      <c r="E43" s="128" t="s">
        <v>150</v>
      </c>
      <c r="F43" s="23" t="s">
        <v>36</v>
      </c>
      <c r="G43" s="127">
        <v>45668</v>
      </c>
      <c r="H43" s="23" t="s">
        <v>49</v>
      </c>
      <c r="I43" s="23" t="s">
        <v>36</v>
      </c>
      <c r="J43" s="127">
        <v>45699</v>
      </c>
      <c r="K43" s="23" t="s">
        <v>49</v>
      </c>
      <c r="L43" s="23" t="s">
        <v>36</v>
      </c>
      <c r="M43" s="127">
        <v>45699</v>
      </c>
      <c r="N43" s="23" t="s">
        <v>49</v>
      </c>
      <c r="O43" s="24"/>
      <c r="Q43" s="25"/>
    </row>
    <row r="44" spans="1:17" ht="26.4" outlineLevel="1">
      <c r="A44" s="23" t="s">
        <v>214</v>
      </c>
      <c r="B44" s="130" t="s">
        <v>216</v>
      </c>
      <c r="C44" s="118" t="s">
        <v>219</v>
      </c>
      <c r="D44" s="27" t="s">
        <v>220</v>
      </c>
      <c r="E44" s="128" t="s">
        <v>150</v>
      </c>
      <c r="F44" s="23" t="s">
        <v>37</v>
      </c>
      <c r="G44" s="127">
        <v>45668</v>
      </c>
      <c r="H44" s="23" t="s">
        <v>49</v>
      </c>
      <c r="I44" s="23" t="s">
        <v>36</v>
      </c>
      <c r="J44" s="127">
        <v>45699</v>
      </c>
      <c r="K44" s="23" t="s">
        <v>49</v>
      </c>
      <c r="L44" s="23" t="s">
        <v>36</v>
      </c>
      <c r="M44" s="127">
        <v>45699</v>
      </c>
      <c r="N44" s="23" t="s">
        <v>49</v>
      </c>
      <c r="O44" s="24"/>
      <c r="Q44" s="25"/>
    </row>
  </sheetData>
  <mergeCells count="3">
    <mergeCell ref="B2:E2"/>
    <mergeCell ref="B4:E4"/>
    <mergeCell ref="B3:E3"/>
  </mergeCells>
  <phoneticPr fontId="0" type="noConversion"/>
  <dataValidations count="2">
    <dataValidation type="list" allowBlank="1" showErrorMessage="1" sqref="G2:G3 G9 J2:J3 J9 M2:M3 M9 M45:M164 J45:J164 G45:G164 F43:F44 L43:L44 L12:L19 F12:F19 I12:I19 F21:F27 I21:I27 L21:L27 I29:I33 L29:L33 F29:F33 L35:L41 F35:F41 I35:I41 I43:I44" xr:uid="{00000000-0002-0000-0200-000000000000}">
      <formula1>$R$2:$R$5</formula1>
      <formula2>0</formula2>
    </dataValidation>
    <dataValidation allowBlank="1" showErrorMessage="1" sqref="F10 I10 L10" xr:uid="{08AF428C-8A3C-764D-8BC9-663BD25ECDEB}"/>
  </dataValidations>
  <pageMargins left="0.74791666666666667" right="0.25" top="0.75" bottom="0.98402777777777772" header="0.5" footer="0.5"/>
  <pageSetup paperSize="9" firstPageNumber="0" orientation="landscape" horizontalDpi="300" verticalDpi="300" r:id="rId1"/>
  <headerFooter alignWithMargins="0">
    <oddHeader>&amp;LFacilitate_Test Case\Company&amp;Rv1.0</oddHeader>
    <oddFooter>&amp;L&amp;"Tahoma,Regular"&amp;8 02ae-BM/PM/HDCV/FSOFT v2/0&amp;C&amp;"Tahoma,Regular"&amp;10Internal use&amp;R&amp;"Tahoma,Regular"&amp;8&amp;P/&amp;N</oddFooter>
  </headerFooter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6A8327-8BFE-4099-88BE-7D1F3D0D6A4F}">
  <sheetPr>
    <outlinePr summaryBelow="0" summaryRight="0"/>
  </sheetPr>
  <dimension ref="A1:R31"/>
  <sheetViews>
    <sheetView zoomScaleNormal="100" workbookViewId="0">
      <pane ySplit="10" topLeftCell="A11" activePane="bottomLeft" state="frozen"/>
      <selection pane="bottomLeft" activeCell="C7" sqref="C7"/>
    </sheetView>
  </sheetViews>
  <sheetFormatPr defaultColWidth="9" defaultRowHeight="13.2" outlineLevelRow="1" outlineLevelCol="1"/>
  <cols>
    <col min="1" max="1" width="17" style="1" customWidth="1"/>
    <col min="2" max="2" width="34.44140625" style="1" customWidth="1"/>
    <col min="3" max="3" width="34.109375" style="1" customWidth="1"/>
    <col min="4" max="4" width="34.6640625" style="1" customWidth="1"/>
    <col min="5" max="5" width="28.33203125" style="1" customWidth="1"/>
    <col min="6" max="6" width="9.33203125" style="1" customWidth="1"/>
    <col min="7" max="7" width="10.6640625" style="1" customWidth="1" outlineLevel="1"/>
    <col min="8" max="8" width="7" style="1" bestFit="1" customWidth="1" outlineLevel="1"/>
    <col min="9" max="9" width="9.33203125" style="1" customWidth="1"/>
    <col min="10" max="10" width="10.6640625" style="1" customWidth="1" outlineLevel="1"/>
    <col min="11" max="11" width="7" style="1" bestFit="1" customWidth="1" outlineLevel="1"/>
    <col min="12" max="12" width="9.33203125" style="1" customWidth="1"/>
    <col min="13" max="13" width="10.6640625" style="1" customWidth="1" outlineLevel="1"/>
    <col min="14" max="14" width="7" style="1" bestFit="1" customWidth="1" outlineLevel="1"/>
    <col min="15" max="15" width="28.6640625" style="1" customWidth="1"/>
    <col min="16" max="16" width="10.109375" style="1" customWidth="1"/>
    <col min="17" max="17" width="8.109375" style="15" customWidth="1"/>
    <col min="18" max="18" width="7.6640625" style="1" hidden="1" customWidth="1"/>
    <col min="19" max="16384" width="9" style="1"/>
  </cols>
  <sheetData>
    <row r="1" spans="1:18" ht="13.8" thickBot="1"/>
    <row r="2" spans="1:18" s="17" customFormat="1" ht="15" customHeight="1">
      <c r="A2" s="72" t="s">
        <v>47</v>
      </c>
      <c r="B2" s="155" t="s">
        <v>333</v>
      </c>
      <c r="C2" s="155"/>
      <c r="D2" s="155"/>
      <c r="E2" s="156"/>
      <c r="F2" s="62"/>
      <c r="G2" s="56"/>
      <c r="H2" s="9"/>
      <c r="I2" s="62"/>
      <c r="J2" s="56"/>
      <c r="K2" s="9"/>
      <c r="L2" s="62"/>
      <c r="M2" s="56"/>
      <c r="N2" s="9"/>
      <c r="O2" s="9"/>
      <c r="P2" s="9"/>
      <c r="Q2" s="16"/>
      <c r="R2" s="17" t="s">
        <v>36</v>
      </c>
    </row>
    <row r="3" spans="1:18" s="17" customFormat="1" ht="26.4">
      <c r="A3" s="73" t="s">
        <v>20</v>
      </c>
      <c r="B3" s="157" t="s">
        <v>335</v>
      </c>
      <c r="C3" s="157"/>
      <c r="D3" s="157"/>
      <c r="E3" s="158"/>
      <c r="F3" s="62"/>
      <c r="G3" s="56"/>
      <c r="H3" s="9"/>
      <c r="I3" s="62"/>
      <c r="J3" s="56"/>
      <c r="K3" s="9"/>
      <c r="L3" s="62"/>
      <c r="M3" s="56"/>
      <c r="N3" s="9"/>
      <c r="O3" s="9"/>
      <c r="P3" s="9"/>
      <c r="Q3" s="16"/>
      <c r="R3" s="17" t="s">
        <v>37</v>
      </c>
    </row>
    <row r="4" spans="1:18" s="17" customFormat="1" ht="18" customHeight="1">
      <c r="A4" s="73" t="s">
        <v>44</v>
      </c>
      <c r="B4" s="157">
        <f>COUNTA(A12:A1007)-4</f>
        <v>16</v>
      </c>
      <c r="C4" s="157"/>
      <c r="D4" s="157"/>
      <c r="E4" s="158"/>
      <c r="F4" s="62"/>
      <c r="G4" s="56"/>
      <c r="H4" s="9"/>
      <c r="I4" s="62"/>
      <c r="J4" s="56"/>
      <c r="K4" s="9"/>
      <c r="L4" s="62"/>
      <c r="M4" s="56"/>
      <c r="N4" s="9"/>
      <c r="O4" s="9"/>
      <c r="P4" s="9"/>
      <c r="Q4" s="16"/>
      <c r="R4" s="17" t="s">
        <v>35</v>
      </c>
    </row>
    <row r="5" spans="1:18" s="17" customFormat="1" ht="19.5" customHeight="1">
      <c r="A5" s="66" t="s">
        <v>38</v>
      </c>
      <c r="B5" s="64" t="s">
        <v>36</v>
      </c>
      <c r="C5" s="64" t="s">
        <v>37</v>
      </c>
      <c r="D5" s="64" t="s">
        <v>35</v>
      </c>
      <c r="E5" s="67" t="s">
        <v>22</v>
      </c>
      <c r="F5" s="57"/>
      <c r="G5" s="57"/>
      <c r="H5" s="18"/>
      <c r="I5" s="57"/>
      <c r="J5" s="57"/>
      <c r="K5" s="18"/>
      <c r="L5" s="57"/>
      <c r="M5" s="57"/>
      <c r="N5" s="18"/>
      <c r="O5" s="18"/>
      <c r="P5" s="18"/>
      <c r="Q5" s="19"/>
      <c r="R5" s="17" t="s">
        <v>22</v>
      </c>
    </row>
    <row r="6" spans="1:18" s="17" customFormat="1" ht="15" customHeight="1">
      <c r="A6" s="66" t="s">
        <v>39</v>
      </c>
      <c r="B6" s="65">
        <f>COUNTIF($F10:$F1003,B5)</f>
        <v>8</v>
      </c>
      <c r="C6" s="65">
        <f>COUNTIF($F10:$F1003,C5)</f>
        <v>8</v>
      </c>
      <c r="D6" s="65">
        <f>COUNTIF($F10:$F1003,D5)</f>
        <v>0</v>
      </c>
      <c r="E6" s="71">
        <f>COUNTIF($F10:$F1003,E5)</f>
        <v>0</v>
      </c>
      <c r="F6" s="58"/>
      <c r="G6" s="58"/>
      <c r="H6" s="18"/>
      <c r="I6" s="58"/>
      <c r="J6" s="58"/>
      <c r="K6" s="18"/>
      <c r="L6" s="58"/>
      <c r="M6" s="58"/>
      <c r="N6" s="18"/>
      <c r="O6" s="18"/>
      <c r="P6" s="18"/>
      <c r="Q6" s="19"/>
    </row>
    <row r="7" spans="1:18" s="17" customFormat="1" ht="15" customHeight="1">
      <c r="A7" s="66" t="s">
        <v>41</v>
      </c>
      <c r="B7" s="65">
        <f>COUNTIF($I10:$I1003,B5)</f>
        <v>12</v>
      </c>
      <c r="C7" s="65">
        <f>COUNTIF($I10:$I1003,C5)</f>
        <v>4</v>
      </c>
      <c r="D7" s="65">
        <f>COUNTIF($I10:$I1003,D5)</f>
        <v>0</v>
      </c>
      <c r="E7" s="71">
        <f>COUNTIF($I10:$I1003,E5)</f>
        <v>0</v>
      </c>
      <c r="F7" s="58"/>
      <c r="G7" s="58"/>
      <c r="H7" s="18"/>
      <c r="I7" s="58"/>
      <c r="J7" s="58"/>
      <c r="K7" s="18"/>
      <c r="L7" s="58"/>
      <c r="M7" s="58"/>
      <c r="N7" s="18"/>
      <c r="O7" s="18"/>
      <c r="P7" s="18"/>
      <c r="Q7" s="19"/>
    </row>
    <row r="8" spans="1:18" s="17" customFormat="1" ht="15" customHeight="1" thickBot="1">
      <c r="A8" s="68" t="s">
        <v>42</v>
      </c>
      <c r="B8" s="69">
        <f>COUNTIF($L10:$L1003,B5)</f>
        <v>16</v>
      </c>
      <c r="C8" s="69">
        <f>COUNTIF($L10:$L1003,C5)</f>
        <v>0</v>
      </c>
      <c r="D8" s="69">
        <f>COUNTIF($L10:$L1003,D5)</f>
        <v>0</v>
      </c>
      <c r="E8" s="70">
        <f>COUNTIF($L10:$L1003,E5)</f>
        <v>0</v>
      </c>
      <c r="F8" s="58"/>
      <c r="G8" s="58"/>
      <c r="H8" s="18"/>
      <c r="I8" s="58"/>
      <c r="J8" s="58"/>
      <c r="K8" s="18"/>
      <c r="L8" s="58"/>
      <c r="M8" s="58"/>
      <c r="N8" s="18"/>
      <c r="O8" s="18"/>
      <c r="P8" s="18"/>
      <c r="Q8" s="19"/>
    </row>
    <row r="9" spans="1:18" s="17" customFormat="1" ht="15" customHeight="1">
      <c r="A9" s="18"/>
      <c r="B9" s="18"/>
      <c r="C9" s="18"/>
      <c r="D9" s="18"/>
      <c r="E9" s="18"/>
      <c r="F9" s="20"/>
      <c r="G9" s="18"/>
      <c r="H9" s="18"/>
      <c r="I9" s="20"/>
      <c r="J9" s="18"/>
      <c r="K9" s="18"/>
      <c r="L9" s="20"/>
      <c r="M9" s="18"/>
      <c r="N9" s="18"/>
      <c r="O9" s="18"/>
      <c r="P9" s="18"/>
      <c r="Q9" s="19"/>
    </row>
    <row r="10" spans="1:18" s="17" customFormat="1" ht="25.5" customHeight="1">
      <c r="A10" s="63" t="s">
        <v>43</v>
      </c>
      <c r="B10" s="63" t="s">
        <v>23</v>
      </c>
      <c r="C10" s="63" t="s">
        <v>34</v>
      </c>
      <c r="D10" s="63" t="s">
        <v>33</v>
      </c>
      <c r="E10" s="63" t="s">
        <v>40</v>
      </c>
      <c r="F10" s="63" t="s">
        <v>39</v>
      </c>
      <c r="G10" s="63" t="s">
        <v>24</v>
      </c>
      <c r="H10" s="63" t="s">
        <v>21</v>
      </c>
      <c r="I10" s="63" t="s">
        <v>41</v>
      </c>
      <c r="J10" s="63" t="s">
        <v>24</v>
      </c>
      <c r="K10" s="63" t="s">
        <v>21</v>
      </c>
      <c r="L10" s="63" t="s">
        <v>42</v>
      </c>
      <c r="M10" s="63" t="s">
        <v>24</v>
      </c>
      <c r="N10" s="63" t="s">
        <v>21</v>
      </c>
      <c r="O10" s="63" t="s">
        <v>25</v>
      </c>
      <c r="Q10" s="21"/>
    </row>
    <row r="11" spans="1:18" s="17" customFormat="1" ht="15.75" customHeight="1">
      <c r="A11" s="59" t="s">
        <v>54</v>
      </c>
      <c r="B11" s="59"/>
      <c r="C11" s="60"/>
      <c r="D11" s="60"/>
      <c r="E11" s="60"/>
      <c r="F11" s="60"/>
      <c r="G11" s="60"/>
      <c r="H11" s="60"/>
      <c r="I11" s="60"/>
      <c r="J11" s="60"/>
      <c r="K11" s="60"/>
      <c r="L11" s="60"/>
      <c r="M11" s="60"/>
      <c r="N11" s="60"/>
      <c r="O11" s="61"/>
      <c r="Q11" s="22"/>
    </row>
    <row r="12" spans="1:18" s="26" customFormat="1" ht="82.8" customHeight="1" outlineLevel="1">
      <c r="A12" s="23" t="s">
        <v>89</v>
      </c>
      <c r="B12" s="105" t="s">
        <v>71</v>
      </c>
      <c r="C12" s="23" t="s">
        <v>270</v>
      </c>
      <c r="D12" s="128" t="s">
        <v>62</v>
      </c>
      <c r="E12" s="128" t="s">
        <v>274</v>
      </c>
      <c r="F12" s="23" t="s">
        <v>36</v>
      </c>
      <c r="G12" s="127">
        <v>45667</v>
      </c>
      <c r="H12" s="23" t="s">
        <v>260</v>
      </c>
      <c r="I12" s="23" t="s">
        <v>36</v>
      </c>
      <c r="J12" s="127">
        <v>45726</v>
      </c>
      <c r="K12" s="23" t="s">
        <v>260</v>
      </c>
      <c r="L12" s="23" t="s">
        <v>36</v>
      </c>
      <c r="M12" s="127">
        <v>45757</v>
      </c>
      <c r="N12" s="23" t="s">
        <v>260</v>
      </c>
      <c r="O12" s="24"/>
      <c r="Q12" s="25"/>
    </row>
    <row r="13" spans="1:18" ht="79.2" outlineLevel="1">
      <c r="A13" s="23" t="s">
        <v>88</v>
      </c>
      <c r="B13" s="23" t="s">
        <v>273</v>
      </c>
      <c r="C13" s="23" t="s">
        <v>270</v>
      </c>
      <c r="D13" s="27" t="s">
        <v>72</v>
      </c>
      <c r="E13" s="27" t="s">
        <v>272</v>
      </c>
      <c r="F13" s="23" t="s">
        <v>37</v>
      </c>
      <c r="G13" s="127">
        <v>45667</v>
      </c>
      <c r="H13" s="23" t="s">
        <v>260</v>
      </c>
      <c r="I13" s="23" t="s">
        <v>36</v>
      </c>
      <c r="J13" s="127">
        <v>45726</v>
      </c>
      <c r="K13" s="23" t="s">
        <v>260</v>
      </c>
      <c r="L13" s="23" t="s">
        <v>36</v>
      </c>
      <c r="M13" s="127">
        <v>45757</v>
      </c>
      <c r="N13" s="23" t="s">
        <v>260</v>
      </c>
      <c r="O13" s="24"/>
      <c r="Q13" s="25"/>
    </row>
    <row r="14" spans="1:18" ht="79.2" outlineLevel="1">
      <c r="A14" s="23" t="s">
        <v>87</v>
      </c>
      <c r="B14" s="23" t="s">
        <v>271</v>
      </c>
      <c r="C14" s="23" t="s">
        <v>270</v>
      </c>
      <c r="D14" s="27" t="s">
        <v>72</v>
      </c>
      <c r="E14" s="27" t="s">
        <v>269</v>
      </c>
      <c r="F14" s="23" t="s">
        <v>37</v>
      </c>
      <c r="G14" s="127">
        <v>45667</v>
      </c>
      <c r="H14" s="23" t="s">
        <v>260</v>
      </c>
      <c r="I14" s="23" t="s">
        <v>37</v>
      </c>
      <c r="J14" s="127">
        <v>45726</v>
      </c>
      <c r="K14" s="23" t="s">
        <v>260</v>
      </c>
      <c r="L14" s="23" t="s">
        <v>36</v>
      </c>
      <c r="M14" s="127">
        <v>45757</v>
      </c>
      <c r="N14" s="23" t="s">
        <v>260</v>
      </c>
      <c r="O14" s="24"/>
      <c r="Q14" s="25"/>
    </row>
    <row r="15" spans="1:18" ht="52.8" outlineLevel="1">
      <c r="A15" s="23" t="s">
        <v>86</v>
      </c>
      <c r="B15" s="23" t="s">
        <v>74</v>
      </c>
      <c r="C15" s="23" t="s">
        <v>267</v>
      </c>
      <c r="D15" s="23" t="s">
        <v>51</v>
      </c>
      <c r="E15" s="23" t="s">
        <v>268</v>
      </c>
      <c r="F15" s="23" t="s">
        <v>36</v>
      </c>
      <c r="G15" s="127">
        <v>45667</v>
      </c>
      <c r="H15" s="23" t="s">
        <v>260</v>
      </c>
      <c r="I15" s="23" t="s">
        <v>36</v>
      </c>
      <c r="J15" s="127">
        <v>45726</v>
      </c>
      <c r="K15" s="23" t="s">
        <v>260</v>
      </c>
      <c r="L15" s="23" t="s">
        <v>36</v>
      </c>
      <c r="M15" s="127">
        <v>45757</v>
      </c>
      <c r="N15" s="23" t="s">
        <v>260</v>
      </c>
      <c r="O15" s="24"/>
      <c r="Q15" s="25"/>
    </row>
    <row r="16" spans="1:18" ht="52.8" outlineLevel="1">
      <c r="A16" s="23" t="s">
        <v>85</v>
      </c>
      <c r="B16" s="23" t="s">
        <v>65</v>
      </c>
      <c r="C16" s="23" t="s">
        <v>267</v>
      </c>
      <c r="D16" s="23" t="s">
        <v>266</v>
      </c>
      <c r="E16" s="23" t="s">
        <v>265</v>
      </c>
      <c r="F16" s="23" t="s">
        <v>37</v>
      </c>
      <c r="G16" s="127">
        <v>45667</v>
      </c>
      <c r="H16" s="23" t="s">
        <v>260</v>
      </c>
      <c r="I16" s="23" t="s">
        <v>36</v>
      </c>
      <c r="J16" s="127">
        <v>45726</v>
      </c>
      <c r="K16" s="23" t="s">
        <v>260</v>
      </c>
      <c r="L16" s="23" t="s">
        <v>36</v>
      </c>
      <c r="M16" s="127">
        <v>45757</v>
      </c>
      <c r="N16" s="23" t="s">
        <v>260</v>
      </c>
      <c r="O16" s="138"/>
    </row>
    <row r="17" spans="1:17" ht="66" outlineLevel="1">
      <c r="A17" s="23" t="s">
        <v>84</v>
      </c>
      <c r="B17" s="23" t="s">
        <v>264</v>
      </c>
      <c r="C17" s="23" t="s">
        <v>263</v>
      </c>
      <c r="D17" s="23" t="s">
        <v>59</v>
      </c>
      <c r="E17" s="23" t="s">
        <v>262</v>
      </c>
      <c r="F17" s="23" t="s">
        <v>37</v>
      </c>
      <c r="G17" s="127">
        <v>45667</v>
      </c>
      <c r="H17" s="23" t="s">
        <v>260</v>
      </c>
      <c r="I17" s="23" t="s">
        <v>36</v>
      </c>
      <c r="J17" s="127">
        <v>45940</v>
      </c>
      <c r="K17" s="23" t="s">
        <v>260</v>
      </c>
      <c r="L17" s="23" t="s">
        <v>36</v>
      </c>
      <c r="M17" s="127">
        <v>45971</v>
      </c>
      <c r="N17" s="23" t="s">
        <v>260</v>
      </c>
      <c r="O17" s="24"/>
      <c r="Q17" s="25"/>
    </row>
    <row r="18" spans="1:17" ht="39.6" outlineLevel="1">
      <c r="A18" s="23" t="s">
        <v>83</v>
      </c>
      <c r="B18" s="23" t="s">
        <v>55</v>
      </c>
      <c r="C18" s="23" t="s">
        <v>261</v>
      </c>
      <c r="D18" s="23" t="s">
        <v>91</v>
      </c>
      <c r="E18" s="23" t="s">
        <v>92</v>
      </c>
      <c r="F18" s="23" t="s">
        <v>36</v>
      </c>
      <c r="G18" s="127">
        <v>45667</v>
      </c>
      <c r="H18" s="23" t="s">
        <v>260</v>
      </c>
      <c r="I18" s="23" t="s">
        <v>36</v>
      </c>
      <c r="J18" s="127">
        <v>45726</v>
      </c>
      <c r="K18" s="23" t="s">
        <v>260</v>
      </c>
      <c r="L18" s="23" t="s">
        <v>36</v>
      </c>
      <c r="M18" s="127">
        <v>45757</v>
      </c>
      <c r="N18" s="23" t="s">
        <v>260</v>
      </c>
      <c r="O18" s="24"/>
      <c r="Q18" s="25"/>
    </row>
    <row r="19" spans="1:17" s="17" customFormat="1" ht="15.75" customHeight="1">
      <c r="A19" s="59" t="s">
        <v>321</v>
      </c>
      <c r="B19" s="59"/>
      <c r="C19" s="60"/>
      <c r="D19" s="60"/>
      <c r="E19" s="60"/>
      <c r="F19" s="60"/>
      <c r="G19" s="60"/>
      <c r="H19" s="60"/>
      <c r="I19" s="60"/>
      <c r="J19" s="60"/>
      <c r="K19" s="60"/>
      <c r="L19" s="60"/>
      <c r="M19" s="60"/>
      <c r="N19" s="60"/>
      <c r="O19" s="61"/>
      <c r="Q19" s="22"/>
    </row>
    <row r="20" spans="1:17" s="26" customFormat="1" ht="84" customHeight="1" outlineLevel="1">
      <c r="A20" s="23" t="s">
        <v>295</v>
      </c>
      <c r="B20" s="23" t="s">
        <v>294</v>
      </c>
      <c r="C20" s="23" t="s">
        <v>292</v>
      </c>
      <c r="D20" s="128" t="s">
        <v>294</v>
      </c>
      <c r="E20" s="128" t="s">
        <v>51</v>
      </c>
      <c r="F20" s="23" t="s">
        <v>37</v>
      </c>
      <c r="G20" s="127">
        <v>45726</v>
      </c>
      <c r="H20" s="23" t="s">
        <v>260</v>
      </c>
      <c r="I20" s="23" t="s">
        <v>37</v>
      </c>
      <c r="J20" s="127">
        <v>45726</v>
      </c>
      <c r="K20" s="23" t="s">
        <v>260</v>
      </c>
      <c r="L20" s="23" t="s">
        <v>36</v>
      </c>
      <c r="M20" s="127">
        <v>45757</v>
      </c>
      <c r="N20" s="23" t="s">
        <v>260</v>
      </c>
      <c r="O20" s="24"/>
      <c r="Q20" s="25"/>
    </row>
    <row r="21" spans="1:17" ht="66" outlineLevel="1">
      <c r="A21" s="23" t="s">
        <v>293</v>
      </c>
      <c r="B21" s="23" t="s">
        <v>291</v>
      </c>
      <c r="C21" s="23" t="s">
        <v>292</v>
      </c>
      <c r="D21" s="128" t="s">
        <v>291</v>
      </c>
      <c r="E21" s="128" t="s">
        <v>51</v>
      </c>
      <c r="F21" s="23" t="s">
        <v>36</v>
      </c>
      <c r="G21" s="127">
        <v>45726</v>
      </c>
      <c r="H21" s="23" t="s">
        <v>260</v>
      </c>
      <c r="I21" s="23" t="s">
        <v>37</v>
      </c>
      <c r="J21" s="127">
        <v>45726</v>
      </c>
      <c r="K21" s="23" t="s">
        <v>260</v>
      </c>
      <c r="L21" s="23" t="s">
        <v>36</v>
      </c>
      <c r="M21" s="127">
        <v>45757</v>
      </c>
      <c r="N21" s="23" t="s">
        <v>260</v>
      </c>
      <c r="O21" s="24"/>
      <c r="Q21" s="25"/>
    </row>
    <row r="22" spans="1:17" s="17" customFormat="1" ht="15.75" customHeight="1">
      <c r="A22" s="59" t="s">
        <v>120</v>
      </c>
      <c r="B22" s="59"/>
      <c r="C22" s="60"/>
      <c r="D22" s="60"/>
      <c r="E22" s="60"/>
      <c r="F22" s="60"/>
      <c r="G22" s="60"/>
      <c r="H22" s="60"/>
      <c r="I22" s="60"/>
      <c r="J22" s="60"/>
      <c r="K22" s="60"/>
      <c r="L22" s="60"/>
      <c r="M22" s="60"/>
      <c r="N22" s="60"/>
      <c r="O22" s="61"/>
      <c r="Q22" s="22"/>
    </row>
    <row r="23" spans="1:17" s="26" customFormat="1" ht="84" customHeight="1" outlineLevel="1">
      <c r="A23" s="23" t="s">
        <v>318</v>
      </c>
      <c r="B23" s="23" t="s">
        <v>317</v>
      </c>
      <c r="C23" s="23" t="s">
        <v>312</v>
      </c>
      <c r="D23" s="128" t="s">
        <v>316</v>
      </c>
      <c r="E23" s="128" t="s">
        <v>315</v>
      </c>
      <c r="F23" s="23" t="s">
        <v>36</v>
      </c>
      <c r="G23" s="127">
        <v>45726</v>
      </c>
      <c r="H23" s="23" t="s">
        <v>260</v>
      </c>
      <c r="I23" s="23" t="s">
        <v>36</v>
      </c>
      <c r="J23" s="127">
        <v>45726</v>
      </c>
      <c r="K23" s="23" t="s">
        <v>260</v>
      </c>
      <c r="L23" s="23" t="s">
        <v>36</v>
      </c>
      <c r="M23" s="127">
        <v>45757</v>
      </c>
      <c r="N23" s="23" t="s">
        <v>260</v>
      </c>
      <c r="O23" s="24"/>
      <c r="Q23" s="25"/>
    </row>
    <row r="24" spans="1:17" ht="66" outlineLevel="1">
      <c r="A24" s="23" t="s">
        <v>314</v>
      </c>
      <c r="B24" s="23" t="s">
        <v>313</v>
      </c>
      <c r="C24" s="23" t="s">
        <v>312</v>
      </c>
      <c r="D24" s="128" t="s">
        <v>311</v>
      </c>
      <c r="E24" s="128" t="s">
        <v>310</v>
      </c>
      <c r="F24" s="23" t="s">
        <v>36</v>
      </c>
      <c r="G24" s="127">
        <v>45726</v>
      </c>
      <c r="H24" s="23" t="s">
        <v>260</v>
      </c>
      <c r="I24" s="23" t="s">
        <v>36</v>
      </c>
      <c r="J24" s="127">
        <v>45726</v>
      </c>
      <c r="K24" s="23" t="s">
        <v>260</v>
      </c>
      <c r="L24" s="23" t="s">
        <v>36</v>
      </c>
      <c r="M24" s="127">
        <v>45757</v>
      </c>
      <c r="N24" s="23" t="s">
        <v>260</v>
      </c>
      <c r="O24" s="24"/>
      <c r="Q24" s="25"/>
    </row>
    <row r="25" spans="1:17" s="17" customFormat="1" ht="15.75" customHeight="1">
      <c r="A25" s="59" t="s">
        <v>322</v>
      </c>
      <c r="B25" s="59"/>
      <c r="C25" s="60"/>
      <c r="D25" s="60"/>
      <c r="E25" s="60"/>
      <c r="F25" s="60"/>
      <c r="G25" s="60"/>
      <c r="H25" s="60"/>
      <c r="I25" s="60"/>
      <c r="J25" s="60"/>
      <c r="K25" s="60"/>
      <c r="L25" s="60"/>
      <c r="M25" s="60"/>
      <c r="N25" s="60"/>
      <c r="O25" s="61"/>
      <c r="Q25" s="22"/>
    </row>
    <row r="26" spans="1:17" s="26" customFormat="1" ht="84" customHeight="1" outlineLevel="1">
      <c r="A26" s="23" t="s">
        <v>301</v>
      </c>
      <c r="B26" s="23" t="s">
        <v>250</v>
      </c>
      <c r="C26" s="23" t="s">
        <v>298</v>
      </c>
      <c r="D26" s="128" t="s">
        <v>250</v>
      </c>
      <c r="E26" s="128" t="s">
        <v>296</v>
      </c>
      <c r="F26" s="23" t="s">
        <v>37</v>
      </c>
      <c r="G26" s="127">
        <v>45726</v>
      </c>
      <c r="H26" s="23" t="s">
        <v>260</v>
      </c>
      <c r="I26" s="23" t="s">
        <v>37</v>
      </c>
      <c r="J26" s="127">
        <v>45726</v>
      </c>
      <c r="K26" s="23" t="s">
        <v>260</v>
      </c>
      <c r="L26" s="23" t="s">
        <v>36</v>
      </c>
      <c r="M26" s="127">
        <v>45757</v>
      </c>
      <c r="N26" s="23" t="s">
        <v>260</v>
      </c>
      <c r="O26" s="24"/>
      <c r="Q26" s="25"/>
    </row>
    <row r="27" spans="1:17" ht="52.8" outlineLevel="1">
      <c r="A27" s="23" t="s">
        <v>300</v>
      </c>
      <c r="B27" s="23" t="s">
        <v>299</v>
      </c>
      <c r="C27" s="23" t="s">
        <v>298</v>
      </c>
      <c r="D27" s="128" t="s">
        <v>297</v>
      </c>
      <c r="E27" s="128" t="s">
        <v>296</v>
      </c>
      <c r="F27" s="23" t="s">
        <v>37</v>
      </c>
      <c r="G27" s="127">
        <v>45726</v>
      </c>
      <c r="H27" s="23" t="s">
        <v>260</v>
      </c>
      <c r="I27" s="23" t="s">
        <v>36</v>
      </c>
      <c r="J27" s="127">
        <v>45726</v>
      </c>
      <c r="K27" s="23" t="s">
        <v>260</v>
      </c>
      <c r="L27" s="23" t="s">
        <v>36</v>
      </c>
      <c r="M27" s="127">
        <v>45757</v>
      </c>
      <c r="N27" s="23" t="s">
        <v>260</v>
      </c>
      <c r="O27" s="24"/>
      <c r="Q27" s="25"/>
    </row>
    <row r="28" spans="1:17" s="17" customFormat="1" ht="15.75" customHeight="1">
      <c r="A28" s="59" t="s">
        <v>323</v>
      </c>
      <c r="B28" s="59"/>
      <c r="C28" s="60"/>
      <c r="D28" s="60"/>
      <c r="E28" s="60"/>
      <c r="F28" s="60"/>
      <c r="G28" s="60"/>
      <c r="H28" s="60"/>
      <c r="I28" s="60"/>
      <c r="J28" s="60"/>
      <c r="K28" s="60"/>
      <c r="L28" s="60"/>
      <c r="M28" s="60"/>
      <c r="N28" s="60"/>
      <c r="O28" s="61"/>
      <c r="Q28" s="22"/>
    </row>
    <row r="29" spans="1:17" s="26" customFormat="1" ht="84" customHeight="1" outlineLevel="1">
      <c r="A29" s="23" t="s">
        <v>309</v>
      </c>
      <c r="B29" s="23" t="s">
        <v>252</v>
      </c>
      <c r="C29" s="23" t="s">
        <v>308</v>
      </c>
      <c r="D29" s="128" t="s">
        <v>252</v>
      </c>
      <c r="E29" s="128" t="s">
        <v>307</v>
      </c>
      <c r="F29" s="23" t="s">
        <v>37</v>
      </c>
      <c r="G29" s="127">
        <v>45726</v>
      </c>
      <c r="H29" s="23" t="s">
        <v>260</v>
      </c>
      <c r="I29" s="23" t="s">
        <v>36</v>
      </c>
      <c r="J29" s="127">
        <v>45726</v>
      </c>
      <c r="K29" s="23" t="s">
        <v>260</v>
      </c>
      <c r="L29" s="23" t="s">
        <v>36</v>
      </c>
      <c r="M29" s="127">
        <v>45757</v>
      </c>
      <c r="N29" s="23" t="s">
        <v>260</v>
      </c>
      <c r="O29" s="24"/>
      <c r="Q29" s="25"/>
    </row>
    <row r="30" spans="1:17" ht="52.8" outlineLevel="1">
      <c r="A30" s="23" t="s">
        <v>306</v>
      </c>
      <c r="B30" s="23" t="s">
        <v>305</v>
      </c>
      <c r="C30" s="23" t="s">
        <v>303</v>
      </c>
      <c r="D30" s="128" t="s">
        <v>239</v>
      </c>
      <c r="E30" s="128" t="s">
        <v>302</v>
      </c>
      <c r="F30" s="23" t="s">
        <v>36</v>
      </c>
      <c r="G30" s="127">
        <v>45726</v>
      </c>
      <c r="H30" s="23" t="s">
        <v>260</v>
      </c>
      <c r="I30" s="23" t="s">
        <v>36</v>
      </c>
      <c r="J30" s="127">
        <v>45726</v>
      </c>
      <c r="K30" s="23" t="s">
        <v>260</v>
      </c>
      <c r="L30" s="23" t="s">
        <v>36</v>
      </c>
      <c r="M30" s="127">
        <v>45757</v>
      </c>
      <c r="N30" s="23" t="s">
        <v>260</v>
      </c>
      <c r="O30" s="24"/>
      <c r="Q30" s="25"/>
    </row>
    <row r="31" spans="1:17" ht="52.8" outlineLevel="1">
      <c r="A31" s="23" t="s">
        <v>304</v>
      </c>
      <c r="B31" s="23" t="s">
        <v>254</v>
      </c>
      <c r="C31" s="23" t="s">
        <v>303</v>
      </c>
      <c r="D31" s="128" t="s">
        <v>254</v>
      </c>
      <c r="E31" s="128" t="s">
        <v>302</v>
      </c>
      <c r="F31" s="23" t="s">
        <v>36</v>
      </c>
      <c r="G31" s="127">
        <v>45726</v>
      </c>
      <c r="H31" s="23" t="s">
        <v>260</v>
      </c>
      <c r="I31" s="23" t="s">
        <v>36</v>
      </c>
      <c r="J31" s="127">
        <v>45726</v>
      </c>
      <c r="K31" s="23" t="s">
        <v>260</v>
      </c>
      <c r="L31" s="23" t="s">
        <v>36</v>
      </c>
      <c r="M31" s="127">
        <v>45757</v>
      </c>
      <c r="N31" s="23" t="s">
        <v>260</v>
      </c>
      <c r="O31" s="24"/>
      <c r="Q31" s="25"/>
    </row>
  </sheetData>
  <mergeCells count="3">
    <mergeCell ref="B2:E2"/>
    <mergeCell ref="B4:E4"/>
    <mergeCell ref="B3:E3"/>
  </mergeCells>
  <dataValidations count="2">
    <dataValidation allowBlank="1" showErrorMessage="1" sqref="F10 I10 L10" xr:uid="{08AF428C-8A3C-764D-8BC9-663BD25ECDEB}"/>
    <dataValidation type="list" allowBlank="1" showErrorMessage="1" sqref="G2:G3 G9 G32:G159 J2:J3 J9 J32:J159 M2:M3 M9 M32:M159 F12:F18 I12:I18 L12:L18 I23:I24 F23:F24 I20:I21 L20:L21 F20:F21 L23:L24 F26:F27 L26:L27 I26:I27 I29:I31 F29:F31 L29:L31" xr:uid="{00000000-0002-0000-0200-000000000000}">
      <formula1>$R$2:$R$5</formula1>
      <formula2>0</formula2>
    </dataValidation>
  </dataValidations>
  <pageMargins left="0.74791666666666667" right="0.25" top="0.75" bottom="0.98402777777777772" header="0.5" footer="0.5"/>
  <pageSetup paperSize="9" firstPageNumber="0" orientation="landscape" horizontalDpi="300" verticalDpi="300" r:id="rId1"/>
  <headerFooter alignWithMargins="0">
    <oddHeader>&amp;LFacilitate_Test Case\Company&amp;Rv1.0</oddHeader>
    <oddFooter>&amp;L&amp;"Tahoma,Regular"&amp;8 02ae-BM/PM/HDCV/FSOFT v2/0&amp;C&amp;"Tahoma,Regular"&amp;10Internal use&amp;R&amp;"Tahoma,Regular"&amp;8&amp;P/&amp;N</oddFooter>
  </headerFooter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318221-C793-4C02-94BA-A01FB3088DCC}">
  <dimension ref="A1:A778"/>
  <sheetViews>
    <sheetView topLeftCell="A782" zoomScale="53" zoomScaleNormal="53" workbookViewId="0">
      <selection activeCell="AD836" sqref="AD836"/>
    </sheetView>
  </sheetViews>
  <sheetFormatPr defaultRowHeight="13.2"/>
  <sheetData>
    <row r="1" spans="1:1" ht="13.8">
      <c r="A1" s="140" t="s">
        <v>281</v>
      </c>
    </row>
    <row r="239" spans="1:1" ht="13.8">
      <c r="A239" s="139" t="s">
        <v>280</v>
      </c>
    </row>
    <row r="379" spans="1:1" ht="13.8">
      <c r="A379" s="139" t="s">
        <v>279</v>
      </c>
    </row>
    <row r="468" spans="1:1" ht="13.8">
      <c r="A468" s="139" t="s">
        <v>278</v>
      </c>
    </row>
    <row r="513" spans="1:1" ht="13.8">
      <c r="A513" s="139" t="s">
        <v>277</v>
      </c>
    </row>
    <row r="601" spans="1:1" ht="13.8">
      <c r="A601" s="139" t="s">
        <v>276</v>
      </c>
    </row>
    <row r="778" spans="1:1" ht="13.8">
      <c r="A778" s="139" t="s">
        <v>275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FE9C13-D0DE-4308-BB82-F7AA49C5E185}">
  <dimension ref="A1:B1086"/>
  <sheetViews>
    <sheetView topLeftCell="A3" zoomScale="85" zoomScaleNormal="85" workbookViewId="0">
      <selection activeCell="Y18" sqref="Y18"/>
    </sheetView>
  </sheetViews>
  <sheetFormatPr defaultRowHeight="13.2"/>
  <sheetData>
    <row r="1" spans="1:1" ht="16.2">
      <c r="A1" s="126" t="s">
        <v>93</v>
      </c>
    </row>
    <row r="140" spans="1:1" ht="16.2">
      <c r="A140" s="126" t="s">
        <v>88</v>
      </c>
    </row>
    <row r="257" spans="1:1" ht="16.2">
      <c r="A257" s="126" t="s">
        <v>87</v>
      </c>
    </row>
    <row r="397" spans="2:2" ht="16.2">
      <c r="B397" s="126" t="s">
        <v>86</v>
      </c>
    </row>
    <row r="476" spans="2:2" ht="16.2">
      <c r="B476" s="126" t="s">
        <v>85</v>
      </c>
    </row>
    <row r="690" spans="2:2" ht="16.2">
      <c r="B690" s="126" t="s">
        <v>84</v>
      </c>
    </row>
    <row r="816" spans="2:2" ht="16.2">
      <c r="B816" s="126" t="s">
        <v>83</v>
      </c>
    </row>
    <row r="1086" spans="2:2" ht="16.2">
      <c r="B1086" s="126" t="s">
        <v>96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2E62EF-BD68-4086-B361-6B89133C840B}">
  <dimension ref="A2:B966"/>
  <sheetViews>
    <sheetView topLeftCell="A1172" zoomScale="81" zoomScaleNormal="81" workbookViewId="0">
      <selection activeCell="M965" sqref="M965"/>
    </sheetView>
  </sheetViews>
  <sheetFormatPr defaultRowHeight="13.2"/>
  <sheetData>
    <row r="2" spans="1:1" ht="23.4">
      <c r="A2" s="131" t="s">
        <v>147</v>
      </c>
    </row>
    <row r="131" spans="2:2" ht="23.4">
      <c r="B131" s="131" t="s">
        <v>151</v>
      </c>
    </row>
    <row r="262" spans="2:2" ht="23.4">
      <c r="B262" s="131" t="s">
        <v>156</v>
      </c>
    </row>
    <row r="578" spans="2:2" ht="23.4">
      <c r="B578" s="131" t="s">
        <v>157</v>
      </c>
    </row>
    <row r="687" spans="2:2" ht="23.4">
      <c r="B687" s="131" t="s">
        <v>158</v>
      </c>
    </row>
    <row r="850" spans="2:2" ht="23.4">
      <c r="B850" s="131" t="s">
        <v>159</v>
      </c>
    </row>
    <row r="966" spans="2:2" ht="23.4">
      <c r="B966" s="131" t="s">
        <v>160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21300C-0019-4D22-B948-AC6EF674E2DA}">
  <dimension ref="A1:A790"/>
  <sheetViews>
    <sheetView topLeftCell="A987" workbookViewId="0">
      <selection activeCell="B955" sqref="B955"/>
    </sheetView>
  </sheetViews>
  <sheetFormatPr defaultRowHeight="13.2"/>
  <sheetData>
    <row r="1" spans="1:1" ht="23.4">
      <c r="A1" s="131" t="s">
        <v>172</v>
      </c>
    </row>
    <row r="242" spans="1:1" ht="23.4">
      <c r="A242" s="131" t="s">
        <v>173</v>
      </c>
    </row>
    <row r="425" spans="1:1" ht="23.4">
      <c r="A425" s="131" t="s">
        <v>174</v>
      </c>
    </row>
    <row r="584" spans="1:1" ht="23.4">
      <c r="A584" s="131" t="s">
        <v>175</v>
      </c>
    </row>
    <row r="790" spans="1:1" ht="23.4">
      <c r="A790" s="131" t="s">
        <v>176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Trang tính</vt:lpstr>
      </vt:variant>
      <vt:variant>
        <vt:i4>15</vt:i4>
      </vt:variant>
    </vt:vector>
  </HeadingPairs>
  <TitlesOfParts>
    <vt:vector size="15" baseType="lpstr">
      <vt:lpstr>Cover</vt:lpstr>
      <vt:lpstr>Test Cases</vt:lpstr>
      <vt:lpstr>Test Statistics</vt:lpstr>
      <vt:lpstr>Job Seeker</vt:lpstr>
      <vt:lpstr>Recruiter</vt:lpstr>
      <vt:lpstr>Evi Authentication (Recruiter)</vt:lpstr>
      <vt:lpstr>Evi Authentication(Job seeker)</vt:lpstr>
      <vt:lpstr>Evidance Job Discovery</vt:lpstr>
      <vt:lpstr>Evidance Apply Job</vt:lpstr>
      <vt:lpstr>Evidance Profile</vt:lpstr>
      <vt:lpstr>Evidance Company</vt:lpstr>
      <vt:lpstr>Evi Recruiter Profile</vt:lpstr>
      <vt:lpstr>Evidence Package</vt:lpstr>
      <vt:lpstr>Evidence JobSeeker</vt:lpstr>
      <vt:lpstr>Evidence Job Posting</vt:lpstr>
    </vt:vector>
  </TitlesOfParts>
  <Company>FSOFT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Test case</dc:title>
  <dc:subject>v1/0</dc:subject>
  <dc:creator>Kien Nguyen</dc:creator>
  <dc:description>Updates sheet Cover: Add logo, document code, creator, reviewer/approver._x000d_
Add sheet Test Case List._x000d_
Change Sheet Company, User, Provider to Modules. Add column Inter-test case dependent. Update these sheets._x000d_
Update Test Report</dc:description>
  <cp:lastModifiedBy>Dương Nguyễn</cp:lastModifiedBy>
  <cp:lastPrinted>2010-11-12T10:33:20Z</cp:lastPrinted>
  <dcterms:created xsi:type="dcterms:W3CDTF">2020-03-17T17:34:29Z</dcterms:created>
  <dcterms:modified xsi:type="dcterms:W3CDTF">2025-11-13T05:22:21Z</dcterms:modified>
  <cp:category>BM</cp:category>
</cp:coreProperties>
</file>